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docProps/custom.xml" ContentType="application/vnd.openxmlformats-officedocument.custom-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Relationships xmlns="http://schemas.openxmlformats.org/package/2006/relationships"><Relationship Id="rId3" Type="http://schemas.openxmlformats.org/package/2006/relationships/metadata/core-properties" Target="docProps/core.xml" /><Relationship Id="rId4" Type="http://schemas.openxmlformats.org/officeDocument/2006/relationships/custom-properties" Target="docProps/custom.xml" /><Relationship Id="rId1" Type="http://schemas.openxmlformats.org/officeDocument/2006/relationships/officeDocument" Target="xl/workbook.xml" /><Relationship Id="rId2" Type="http://schemas.openxmlformats.org/officeDocument/2006/relationships/extended-properties" Target="docProps/app.xml" /></Relationships>
</file>

<file path=xl/workbook.xml><?xml version="1.0" encoding="utf-8"?>
<workbook xmlns:r="http://schemas.openxmlformats.org/officeDocument/2006/relationships" xmlns="http://schemas.openxmlformats.org/spreadsheetml/2006/main">
  <fileVersion appName="xl" lastEdited="6" lowestEdited="5" rupBuild="14420"/>
  <workbookPr codeName="ThisWorkbook" defaultThemeVersion="124226"/>
  <bookViews>
    <workbookView xWindow="-12" yWindow="-12" windowWidth="19236" windowHeight="12012"/>
  </bookViews>
  <sheets>
    <sheet name="calculation of APP " sheetId="1" r:id="rId1"/>
    <sheet name="Notes" sheetId="2" r:id="rId2"/>
  </sheets>
  <definedNames>
    <definedName name="_xlnm.Print_Area" comment="" localSheetId="0">'calculation of APP '!$A$2:$L$62</definedName>
  </definedNames>
  <calcPr fullPrecision="1" calcId="162913"/>
</workbook>
</file>

<file path=xl/sharedStrings.xml><?xml version="1.0" encoding="utf-8"?>
<sst xmlns="http://schemas.openxmlformats.org/spreadsheetml/2006/main" uniqueCount="71" count="76">
  <si>
    <t>From</t>
  </si>
  <si>
    <t>To</t>
  </si>
  <si>
    <t>Whole Months</t>
  </si>
  <si>
    <t>Days (as % of Mth)</t>
  </si>
  <si>
    <t>Amount for Period</t>
  </si>
  <si>
    <t>Monthly Amount</t>
  </si>
  <si>
    <t>TOTAL</t>
  </si>
  <si>
    <t>Date:</t>
  </si>
  <si>
    <t>from date</t>
  </si>
  <si>
    <t>to date</t>
  </si>
  <si>
    <t>days in month</t>
  </si>
  <si>
    <t>from</t>
  </si>
  <si>
    <t>to</t>
  </si>
  <si>
    <t>start/end of month?</t>
  </si>
  <si>
    <t>cross year?</t>
  </si>
  <si>
    <t>MONTHS</t>
  </si>
  <si>
    <t>Days</t>
  </si>
  <si>
    <t>Total</t>
  </si>
  <si>
    <t>DAYS</t>
  </si>
  <si>
    <t>Assumed pensionable pay (APP) calculator for monthly paid employees</t>
  </si>
  <si>
    <t>Average</t>
  </si>
  <si>
    <t xml:space="preserve">First day of reduced /   no pay </t>
  </si>
  <si>
    <t>Annual rate of APP</t>
  </si>
  <si>
    <t>Monthly rate of APP</t>
  </si>
  <si>
    <t>Total annual rate:</t>
  </si>
  <si>
    <t>Annual rate of APP:</t>
  </si>
  <si>
    <t>Lump sums to be added (see notes):</t>
  </si>
  <si>
    <t>Section 1 - Member details</t>
  </si>
  <si>
    <t>Section 2 - calculate rate of APP to be applied</t>
  </si>
  <si>
    <t>Section 4 - APP to be applied to period of reduced/no pay</t>
  </si>
  <si>
    <t>Section 3 - dates of reduced / no pay period</t>
  </si>
  <si>
    <t>Total:</t>
  </si>
  <si>
    <t>Please read the guidance notes before using this calculator.</t>
  </si>
  <si>
    <t xml:space="preserve">To be used to calculate APP in cases of reduced or no pay due to sickness or relevant </t>
  </si>
  <si>
    <t>child related leave.</t>
  </si>
  <si>
    <t>cells should auto-fill once you have filled in the yellow cells.</t>
  </si>
  <si>
    <t xml:space="preserve">Please fill in the cells highlighted in yellow (required) and green (if applicable).  The rest of the </t>
  </si>
  <si>
    <t>Completed by:</t>
  </si>
  <si>
    <t>Employer:</t>
  </si>
  <si>
    <t>*Please read the notes regarding dates for maternity leave and for periods crossing 1st April</t>
  </si>
  <si>
    <t>APP:</t>
  </si>
  <si>
    <t>Section 1 notes</t>
  </si>
  <si>
    <t>Last day of reduced /     no pay*</t>
  </si>
  <si>
    <t>NI Number</t>
  </si>
  <si>
    <t>Name</t>
  </si>
  <si>
    <t>Payroll ref</t>
  </si>
  <si>
    <t>Job title</t>
  </si>
  <si>
    <t>Please provide the member details so that we can identify the member and the job.  If the member has more than one job then a separate calculation is needed for each job.</t>
  </si>
  <si>
    <t>Section 2 notes</t>
  </si>
  <si>
    <t xml:space="preserve">Amount of pay received in scheme year during periods of full pay </t>
  </si>
  <si>
    <t>Full pay:</t>
  </si>
  <si>
    <t>Section 3 notes</t>
  </si>
  <si>
    <t>Section 4 notes</t>
  </si>
  <si>
    <t>If the yellow cells in the previous sections have been completed, section 4 will show the amount of APP that is to be applied to the reduced/no pay period.</t>
  </si>
  <si>
    <t>Section 5 notes</t>
  </si>
  <si>
    <t>Section 5 -  pensionable pay received in scheme year when not in reduced/no pay</t>
  </si>
  <si>
    <t>Section 6 - total pensionable pay for scheme year</t>
  </si>
  <si>
    <t>Month 1 pensionable pay</t>
  </si>
  <si>
    <t>Month 2 pensionable pay</t>
  </si>
  <si>
    <t>Month 3 pensionable pay</t>
  </si>
  <si>
    <t>Date from:</t>
  </si>
  <si>
    <t>Date to:</t>
  </si>
  <si>
    <t>Section 6 notes</t>
  </si>
  <si>
    <r>
      <t xml:space="preserve">The rate of APP is calculated using the member's pensionable pay in the </t>
    </r>
    <r>
      <rPr>
        <b/>
        <sz val="10"/>
        <rFont val="Arial"/>
        <family val="2"/>
        <charset val="0"/>
      </rPr>
      <t>last 3 complete pay periods</t>
    </r>
    <r>
      <rPr>
        <sz val="10"/>
        <rFont val="Arial"/>
        <family val="2"/>
        <charset val="0"/>
      </rPr>
      <t xml:space="preserve"> before the period of reduced or no pay started (e.g. if member went on to reduced pay on 11th July,the last three complete months would be April, May and June). The monthly pensionable pay should include any APP already applied in that period but should exclude any one-off lump sums, e.g. bonuses or honorariums.  Input the pay for the last three complete pay periods and the calculator will work out an annual rate.
</t>
    </r>
    <r>
      <rPr>
        <b/>
        <sz val="10"/>
        <rFont val="Arial"/>
        <family val="2"/>
        <charset val="0"/>
      </rPr>
      <t xml:space="preserve">Lump sums:  </t>
    </r>
    <r>
      <rPr>
        <sz val="10"/>
        <rFont val="Arial"/>
        <family val="2"/>
        <charset val="0"/>
      </rPr>
      <t>APP may be increased at the time of calculation where the employer, at their sole discretion, decides to add back into the APP any regular lump sum payment paid in the last 12 months before the relevant event. The employer must determine, at the point APP commences, whether there is a ‘reasonable expectation’ that a regular lump sum payment received in the previous 12 months would be paid again during the period where APP applies and, if so, whether that lump sum already paid should be added back into the APP annual rate figure.  If this applies, input the total lump sum amount in the green box and it will be added to the annual rate of APP.</t>
    </r>
  </si>
  <si>
    <r>
      <t xml:space="preserve">Input the dates of the reduced/no pay period.
</t>
    </r>
    <r>
      <rPr>
        <b/>
        <sz val="10"/>
        <rFont val="Arial"/>
        <family val="2"/>
        <charset val="0"/>
      </rPr>
      <t>Maternity leave dates:</t>
    </r>
    <r>
      <rPr>
        <sz val="10"/>
        <rFont val="Arial"/>
        <family val="2"/>
        <charset val="0"/>
      </rPr>
      <t xml:space="preserve">  if the member was on maternity leave, do not include any period of unpaid additional maternity leave (weeks 40-52) as APP should not be applied to this period. If the member was not entitled to receive maternity pay, please input the reduced/no pay period as weeks 1 - 26 only.
</t>
    </r>
    <r>
      <rPr>
        <b/>
        <sz val="10"/>
        <rFont val="Arial"/>
        <family val="2"/>
        <charset val="0"/>
      </rPr>
      <t>If the reduced/no pay period crosses 1st April</t>
    </r>
    <r>
      <rPr>
        <sz val="10"/>
        <rFont val="Arial"/>
        <family val="2"/>
        <charset val="0"/>
      </rPr>
      <t xml:space="preserve"> you will need to fill in a separate calculation sheet for each scheme year as the pension fund needs to know which CPP amounts to apply to which year.  For example, if a member is on reduced pay from 20th February 2018 to 14th May 2018, one calculation will have the dates 20/02/2018 to 31/03/2018 in this section and the other will have the dates 01/04/2018 to 14/05/2018.  The rate of APP calculated in section 2 will be the same for both, becaue the same rate of APP applies for the whole period.  </t>
    </r>
  </si>
  <si>
    <r>
      <t xml:space="preserve">Bedfordshire Pension Fund must be notified of the correct cumulative pensionable pay (CPP) amount for each member for each scheme year.  A scheme year runs from 1 April to 31 March.
APP needs to be calculated and included in CPP figures if a member has been on reduced or no pay due to sickness or relevant child-related leave.  The APP amount </t>
    </r>
    <r>
      <rPr>
        <b/>
        <sz val="10"/>
        <rFont val="Arial"/>
        <family val="2"/>
        <charset val="0"/>
      </rPr>
      <t>replaces</t>
    </r>
    <r>
      <rPr>
        <sz val="10"/>
        <rFont val="Arial"/>
        <family val="2"/>
        <charset val="0"/>
      </rPr>
      <t xml:space="preserve"> any actual pay that the member received while on reduced pay. This calculator is to be used to calculate the amount of APP that should be included in CPP figures reported to Bedfordshire Pension Fund on the annual return or on TERM2014 forms (notification of a member leaving the scheme).  
The APP amount is added to the amount of pensionable pay the member received during periods of full pay in order to get the correct CPP amount for the scheme year. 
Please also see 'Periods of absence and the LGPS - a guide' which is available on the pension fund website at www.bedspensionfund.org/employers/pensions_forms_for_employers.aspx 
More informaion on APP and worked examples are available in the payroll guide produced by the Local Government Association, available at http://lgpsregs.org/resources/guidesetc.php
Please note that this calculator does not take into account any movements between the main and 50/50 sections of the scheme - please contact Bedfordshire Pension Fund if you are calculating APP for a member who has moved between sections of the scheme during the scheme year. 
Please also contact the fund if the member's period of no pay is long-term and has crossed two 31st March dates.</t>
    </r>
  </si>
  <si>
    <t>Additional points to note:</t>
  </si>
  <si>
    <t xml:space="preserve">The calculation sheet can be printed and sent to the pension fund to evidence the calculation of APP, or you can use it to work out the necessary CPP total for the scheme year in order to input this figure in annual returns/on TERM2014s </t>
  </si>
  <si>
    <r>
      <t xml:space="preserve">Please input the amount of pensionable pay the member received during periods of full pay in the scheme year.  For example, if the member was on reduced/no pay from 15 June 2018 - 27 September 2018, please input the total amount of pensionable pay the member received for the periods 1 April 2018 -14 June 2018 and 28 September 2018 - 31 March 2019.  Do </t>
    </r>
    <r>
      <rPr>
        <b/>
        <sz val="10"/>
        <rFont val="Arial"/>
        <family val="2"/>
        <charset val="0"/>
      </rPr>
      <t>not</t>
    </r>
    <r>
      <rPr>
        <sz val="10"/>
        <rFont val="Arial"/>
        <family val="2"/>
        <charset val="0"/>
      </rPr>
      <t xml:space="preserve"> include any pay for the period when the member was on reduced/no pay (for KIT days, see additional points below).</t>
    </r>
  </si>
  <si>
    <t>This section calculates the total amount of pensionable pay that is to be reported to the pension fund - CPP, including APP.  Please input the dates that the total pensionable pay amount relates to.  If it is for a full scheme year then the dates will be from 01/04/20** to 31/03/20**.  If the member left part way through the scheme year then the 'to' date will be the date the member left the scheme.  If the member joined the scheme part way through the year then the 'from' date will be the member's date of joining.</t>
  </si>
  <si>
    <t>This calculator is intended for basic APP calculations.  The calculation can be complicated by particular circumstances and the relevant LGPS regulations apply.  You should read the available payroll guide at http://lgpsregs.org/resources/guidesetc.php, or contact the pension fund for more information if any of the following scenarios apply:   
- the member has been paid for KIT days during relevant child-related leave and the rate of pay for the KIT day was greater than the rate of APP;
 - if the member has paid into the 50/50 section in the scheme year;
 - if the absence period crosses two 31st March dates
 - if APP is being calculated for ill health pension purposes
 - if the APP figure calculated is materially lower than the pensionable pay figure the member would have normally received if they had not been absent</t>
  </si>
</sst>
</file>

<file path=xl/styles.xml><?xml version="1.0" encoding="utf-8"?>
<styleSheet xmlns:mc="http://schemas.openxmlformats.org/markup-compatibility/2006" xmlns:x14ac="http://schemas.microsoft.com/office/spreadsheetml/2009/9/ac" xmlns="http://schemas.openxmlformats.org/spreadsheetml/2006/main" mc:Ignorable="x14ac">
  <numFmts count="2">
    <numFmt numFmtId="164" formatCode="&quot;£&quot;#,##0.00"/>
    <numFmt numFmtId="165" formatCode="0.00000"/>
  </numFmts>
  <fonts count="15">
    <font>
      <sz val="10"/>
      <name val="Arial"/>
      <charset val="0"/>
    </font>
    <font>
      <b/>
      <sz val="12"/>
      <name val="Arial"/>
      <family val="2"/>
      <charset val="0"/>
    </font>
    <font>
      <b/>
      <sz val="10"/>
      <name val="Arial"/>
      <family val="2"/>
      <charset val="0"/>
    </font>
    <font>
      <sz val="10"/>
      <name val="Arial"/>
      <family val="2"/>
      <charset val="0"/>
    </font>
    <font>
      <sz val="10"/>
      <name val="Arial"/>
      <charset val="0"/>
    </font>
    <font>
      <b/>
      <sz val="14"/>
      <name val="Arial"/>
      <family val="2"/>
      <charset val="0"/>
    </font>
    <font>
      <sz val="14"/>
      <name val="Arial"/>
      <family val="2"/>
      <charset val="0"/>
    </font>
    <font>
      <b/>
      <sz val="10"/>
      <color rgb="FF0070C0"/>
      <name val="Arial"/>
      <family val="2"/>
      <charset val="0"/>
    </font>
    <font>
      <b/>
      <sz val="11"/>
      <color rgb="FF0070C0"/>
      <name val="Arial"/>
      <family val="2"/>
      <charset val="0"/>
    </font>
    <font>
      <b/>
      <sz val="10"/>
      <color theme="1"/>
      <name val="Arial"/>
      <family val="2"/>
      <charset val="0"/>
    </font>
    <font>
      <b/>
      <sz val="12"/>
      <color theme="1"/>
      <name val="Arial"/>
      <family val="2"/>
      <charset val="0"/>
    </font>
    <font>
      <sz val="8"/>
      <name val="Arial"/>
      <family val="2"/>
      <charset val="0"/>
    </font>
    <font>
      <sz val="9"/>
      <name val="Arial"/>
      <family val="2"/>
      <charset val="0"/>
    </font>
    <font>
      <b/>
      <sz val="12"/>
      <color rgb="FFFF0000"/>
      <name val="Arial"/>
      <family val="2"/>
      <charset val="0"/>
    </font>
    <font>
      <b/>
      <sz val="11"/>
      <name val="Arial"/>
      <family val="2"/>
      <charset val="0"/>
    </font>
  </fonts>
  <fills count="6">
    <fill>
      <patternFill patternType="none">
        <fgColor indexed="64"/>
        <bgColor indexed="65"/>
      </patternFill>
    </fill>
    <fill>
      <patternFill patternType="gray125">
        <fgColor indexed="64"/>
        <bgColor indexed="65"/>
      </patternFill>
    </fill>
    <fill>
      <patternFill patternType="solid">
        <fgColor theme="0"/>
        <bgColor indexed="64"/>
      </patternFill>
    </fill>
    <fill>
      <patternFill patternType="solid">
        <fgColor theme="0" tint="-0.0499893185216834"/>
        <bgColor indexed="64"/>
      </patternFill>
    </fill>
    <fill>
      <patternFill patternType="solid">
        <fgColor rgb="FFFFFF00"/>
        <bgColor indexed="64"/>
      </patternFill>
    </fill>
    <fill>
      <patternFill patternType="solid">
        <fgColor rgb="FF92D050"/>
        <bgColor indexed="64"/>
      </patternFill>
    </fill>
  </fills>
  <borders count="15">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05">
    <xf numFmtId="0" fontId="0" fillId="0" borderId="0"/>
  </cellStyleXfs>
  <cellXfs>
    <xf numFmtId="0" fontId="0" fillId="0" borderId="0" xfId="0"/>
    <xf numFmtId="0" fontId="3" fillId="0" borderId="0" xfId="0" applyAlignment="1" applyFont="1">
      <alignment vertical="center" wrapText="1"/>
    </xf>
    <xf numFmtId="0" fontId="0" fillId="0" borderId="0" xfId="0" applyAlignment="1">
      <alignment vertical="center" wrapText="1"/>
    </xf>
    <xf numFmtId="0" fontId="0" fillId="0" borderId="0" xfId="0" applyAlignment="1">
      <alignment vertical="center"/>
    </xf>
    <xf numFmtId="0" fontId="2" fillId="0" borderId="0" xfId="0" applyAlignment="1" applyFont="1">
      <alignment vertical="center"/>
    </xf>
    <xf numFmtId="0" fontId="2" fillId="0" borderId="0" xfId="0" applyAlignment="1" applyFont="1">
      <alignment horizontal="center" vertical="center"/>
    </xf>
    <xf numFmtId="0" fontId="2" fillId="0" borderId="0" xfId="0" applyAlignment="1" applyFont="1">
      <alignment vertical="center" wrapText="1"/>
    </xf>
    <xf numFmtId="14" fontId="0" fillId="0" borderId="0" xfId="0" applyAlignment="1" applyNumberFormat="1">
      <alignment vertical="center"/>
    </xf>
    <xf numFmtId="1" fontId="0" fillId="0" borderId="0" xfId="0" applyAlignment="1" applyNumberFormat="1">
      <alignment vertical="center"/>
    </xf>
    <xf numFmtId="165" fontId="0" fillId="0" borderId="0" xfId="0" applyAlignment="1" applyNumberFormat="1">
      <alignment vertical="center"/>
    </xf>
    <xf numFmtId="0" fontId="3" fillId="0" borderId="0" xfId="0" applyAlignment="1" applyFont="1">
      <alignment vertical="center"/>
    </xf>
    <xf numFmtId="0" fontId="0" fillId="0" borderId="0" xfId="0" applyAlignment="1" applyBorder="1">
      <alignment horizontal="right" vertical="center"/>
    </xf>
    <xf numFmtId="0" fontId="3" fillId="0" borderId="0" xfId="0" applyAlignment="1" applyBorder="1" applyFont="1">
      <alignment vertical="center"/>
    </xf>
    <xf numFmtId="0" fontId="6" fillId="0" borderId="0" xfId="0" applyAlignment="1" applyFont="1">
      <alignment vertical="center" wrapText="1"/>
    </xf>
    <xf numFmtId="0" fontId="7" fillId="2" borderId="1" xfId="0" applyAlignment="1" applyBorder="1" applyFont="1" applyFill="1">
      <alignment vertical="center" wrapText="1"/>
    </xf>
    <xf numFmtId="0" fontId="3" fillId="2" borderId="2" xfId="0" applyAlignment="1" applyBorder="1" applyFont="1" applyFill="1">
      <alignment vertical="center" wrapText="1"/>
    </xf>
    <xf numFmtId="0" fontId="7" fillId="0" borderId="1" xfId="0" applyAlignment="1" applyBorder="1" applyFont="1">
      <alignment vertical="center" wrapText="1"/>
    </xf>
    <xf numFmtId="0" fontId="3" fillId="0" borderId="2" xfId="0" applyAlignment="1" applyBorder="1" applyFont="1">
      <alignment vertical="center" wrapText="1"/>
    </xf>
    <xf numFmtId="0" fontId="0" fillId="0" borderId="0" xfId="0" applyProtection="1">
      <protection hidden="1"/>
    </xf>
    <xf numFmtId="0" fontId="0" fillId="2" borderId="3" xfId="0" applyBorder="1" applyFill="1" applyProtection="1">
      <protection hidden="1"/>
    </xf>
    <xf numFmtId="0" fontId="0" fillId="2" borderId="4" xfId="0" applyBorder="1" applyFill="1" applyProtection="1">
      <protection hidden="1"/>
    </xf>
    <xf numFmtId="0" fontId="0" fillId="2" borderId="5" xfId="0" applyBorder="1" applyFill="1" applyProtection="1">
      <protection hidden="1"/>
    </xf>
    <xf numFmtId="0" fontId="0" fillId="2" borderId="6" xfId="0" applyBorder="1" applyFill="1" applyProtection="1">
      <protection hidden="1"/>
    </xf>
    <xf numFmtId="0" fontId="1" fillId="2" borderId="0" xfId="0" applyBorder="1" applyFont="1" applyFill="1" applyProtection="1">
      <protection hidden="1"/>
    </xf>
    <xf numFmtId="0" fontId="0" fillId="2" borderId="0" xfId="0" applyBorder="1" applyFill="1" applyProtection="1">
      <protection hidden="1"/>
    </xf>
    <xf numFmtId="0" fontId="0" fillId="2" borderId="7" xfId="0" applyBorder="1" applyFill="1" applyProtection="1">
      <protection hidden="1"/>
    </xf>
    <xf numFmtId="0" fontId="2" fillId="2" borderId="0" xfId="0" applyBorder="1" applyFont="1" applyFill="1" applyProtection="1">
      <protection hidden="1"/>
    </xf>
    <xf numFmtId="0" fontId="10" fillId="2" borderId="0" xfId="0" applyBorder="1" applyFont="1" applyFill="1" applyProtection="1">
      <protection hidden="1"/>
    </xf>
    <xf numFmtId="0" fontId="3" fillId="2" borderId="0" xfId="0" applyBorder="1" applyFont="1" applyFill="1" applyProtection="1">
      <protection hidden="1"/>
    </xf>
    <xf numFmtId="0" fontId="8" fillId="2" borderId="0" xfId="0" applyBorder="1" applyFont="1" applyFill="1" applyProtection="1">
      <protection hidden="1"/>
    </xf>
    <xf numFmtId="0" fontId="3" fillId="0" borderId="8" xfId="0" applyBorder="1" applyFont="1" applyProtection="1">
      <protection hidden="1"/>
    </xf>
    <xf numFmtId="0" fontId="0" fillId="2" borderId="7" xfId="0" applyAlignment="1" applyBorder="1" applyFill="1" applyProtection="1">
      <protection hidden="1"/>
    </xf>
    <xf numFmtId="49" fontId="0" fillId="2" borderId="7" xfId="0" applyAlignment="1" applyBorder="1" applyNumberFormat="1" applyFill="1" applyProtection="1">
      <alignment horizontal="center"/>
      <protection hidden="1"/>
    </xf>
    <xf numFmtId="0" fontId="3" fillId="2" borderId="0" xfId="0" applyAlignment="1" applyBorder="1" applyFont="1" applyFill="1" applyProtection="1">
      <alignment horizontal="right"/>
      <protection hidden="1"/>
    </xf>
    <xf numFmtId="0" fontId="0" fillId="2" borderId="0" xfId="0" applyAlignment="1" applyBorder="1" applyFill="1" applyProtection="1">
      <alignment horizontal="right"/>
      <protection hidden="1"/>
    </xf>
    <xf numFmtId="164" fontId="0" fillId="0" borderId="8" xfId="0" applyBorder="1" applyNumberFormat="1" applyProtection="1">
      <protection hidden="1"/>
    </xf>
    <xf numFmtId="0" fontId="0" fillId="0" borderId="0" xfId="0" applyBorder="1" applyProtection="1">
      <protection hidden="1"/>
    </xf>
    <xf numFmtId="164" fontId="0" fillId="0" borderId="0" xfId="0" applyBorder="1" applyNumberFormat="1" applyProtection="1">
      <protection hidden="1"/>
    </xf>
    <xf numFmtId="0" fontId="0" fillId="2" borderId="0" xfId="0" applyAlignment="1" applyBorder="1" applyFill="1" applyProtection="1">
      <alignment horizontal="center"/>
      <protection hidden="1"/>
    </xf>
    <xf numFmtId="164" fontId="14" fillId="0" borderId="8" xfId="0" applyBorder="1" applyFont="1" applyNumberFormat="1" applyProtection="1">
      <protection hidden="1"/>
    </xf>
    <xf numFmtId="14" fontId="0" fillId="2" borderId="0" xfId="0" applyAlignment="1" applyBorder="1" applyNumberFormat="1" applyFill="1" applyProtection="1">
      <alignment horizontal="center"/>
      <protection hidden="1"/>
    </xf>
    <xf numFmtId="14" fontId="0" fillId="2" borderId="7" xfId="0" applyAlignment="1" applyBorder="1" applyNumberFormat="1" applyFill="1" applyProtection="1">
      <alignment horizontal="center"/>
      <protection hidden="1"/>
    </xf>
    <xf numFmtId="0" fontId="1" fillId="2" borderId="7" xfId="0" applyAlignment="1" applyBorder="1" applyFont="1" applyFill="1" applyProtection="1">
      <alignment horizontal="center"/>
      <protection hidden="1"/>
    </xf>
    <xf numFmtId="0" fontId="0" fillId="2" borderId="7" xfId="0" applyAlignment="1" applyBorder="1" applyFill="1" applyProtection="1">
      <alignment horizontal="center" vertical="center" wrapText="1"/>
      <protection hidden="1"/>
    </xf>
    <xf numFmtId="14" fontId="0" fillId="0" borderId="0" xfId="0" applyNumberFormat="1" applyProtection="1">
      <protection hidden="1"/>
    </xf>
    <xf numFmtId="164" fontId="0" fillId="2" borderId="7" xfId="0" applyAlignment="1" applyBorder="1" applyNumberFormat="1" applyFill="1" applyProtection="1">
      <alignment horizontal="center" vertical="center"/>
      <protection hidden="1"/>
    </xf>
    <xf numFmtId="14" fontId="0" fillId="2" borderId="0" xfId="0" applyAlignment="1" applyBorder="1" applyNumberFormat="1" applyFill="1" applyProtection="1">
      <alignment horizontal="center" vertical="center"/>
      <protection hidden="1"/>
    </xf>
    <xf numFmtId="164" fontId="0" fillId="2" borderId="0" xfId="0" applyAlignment="1" applyBorder="1" applyNumberFormat="1" applyFill="1" applyProtection="1">
      <alignment horizontal="center" vertical="center"/>
      <protection hidden="1"/>
    </xf>
    <xf numFmtId="0" fontId="9" fillId="2" borderId="0" xfId="0" applyBorder="1" applyFont="1" applyFill="1" applyProtection="1">
      <protection hidden="1"/>
    </xf>
    <xf numFmtId="0" fontId="7" fillId="2" borderId="7" xfId="0" applyAlignment="1" applyBorder="1" applyFont="1" applyFill="1" applyProtection="1">
      <alignment horizontal="left"/>
      <protection hidden="1"/>
    </xf>
    <xf numFmtId="0" fontId="0" fillId="0" borderId="8" xfId="0" applyAlignment="1" applyBorder="1" applyProtection="1">
      <alignment horizontal="center" wrapText="1"/>
      <protection hidden="1"/>
    </xf>
    <xf numFmtId="15" fontId="0" fillId="0" borderId="8" xfId="0" applyAlignment="1" applyBorder="1" applyNumberFormat="1" applyProtection="1">
      <alignment horizontal="center"/>
      <protection hidden="1"/>
    </xf>
    <xf numFmtId="1" fontId="0" fillId="0" borderId="8" xfId="0" applyAlignment="1" applyBorder="1" applyNumberFormat="1" applyProtection="1">
      <alignment horizontal="center"/>
      <protection hidden="1"/>
    </xf>
    <xf numFmtId="165" fontId="0" fillId="0" borderId="8" xfId="0" applyAlignment="1" applyBorder="1" applyNumberFormat="1" applyProtection="1">
      <alignment horizontal="center"/>
      <protection hidden="1"/>
    </xf>
    <xf numFmtId="164" fontId="0" fillId="0" borderId="8" xfId="0" applyAlignment="1" applyBorder="1" applyNumberFormat="1" applyProtection="1">
      <alignment horizontal="center"/>
      <protection hidden="1"/>
    </xf>
    <xf numFmtId="164" fontId="0" fillId="2" borderId="7" xfId="0" applyAlignment="1" applyBorder="1" applyNumberFormat="1" applyFill="1" applyProtection="1">
      <alignment horizontal="center"/>
      <protection hidden="1"/>
    </xf>
    <xf numFmtId="164" fontId="5" fillId="2" borderId="7" xfId="0" applyAlignment="1" applyBorder="1" applyFont="1" applyNumberFormat="1" applyFill="1" applyProtection="1">
      <alignment horizontal="center"/>
      <protection hidden="1"/>
    </xf>
    <xf numFmtId="0" fontId="0" fillId="2" borderId="0" xfId="0" applyAlignment="1" applyBorder="1" applyFill="1" applyProtection="1">
      <protection hidden="1"/>
    </xf>
    <xf numFmtId="0" fontId="3" fillId="2" borderId="7" xfId="0" applyBorder="1" applyFont="1" applyFill="1" applyProtection="1">
      <protection hidden="1"/>
    </xf>
    <xf numFmtId="0" fontId="8" fillId="2" borderId="0" xfId="0" applyAlignment="1" applyBorder="1" applyFont="1" applyFill="1" applyProtection="1">
      <protection hidden="1"/>
    </xf>
    <xf numFmtId="0" fontId="12" fillId="2" borderId="0" xfId="0" applyAlignment="1" applyBorder="1" applyFont="1" applyFill="1" applyProtection="1">
      <alignment horizontal="left"/>
      <protection hidden="1"/>
    </xf>
    <xf numFmtId="0" fontId="12" fillId="2" borderId="0" xfId="0" applyAlignment="1" applyBorder="1" applyFont="1" applyFill="1" applyProtection="1">
      <alignment horizontal="right"/>
      <protection hidden="1"/>
    </xf>
    <xf numFmtId="164" fontId="0" fillId="2" borderId="0" xfId="0" applyAlignment="1" applyBorder="1" applyNumberFormat="1" applyFill="1" applyProtection="1">
      <alignment horizontal="right"/>
      <protection hidden="1"/>
    </xf>
    <xf numFmtId="0" fontId="3" fillId="2" borderId="0" xfId="0" applyAlignment="1" applyBorder="1" applyFont="1" applyFill="1" applyProtection="1">
      <protection hidden="1"/>
    </xf>
    <xf numFmtId="0" fontId="7" fillId="2" borderId="0" xfId="0" applyAlignment="1" applyBorder="1" applyFont="1" applyFill="1" applyProtection="1">
      <protection hidden="1"/>
    </xf>
    <xf numFmtId="0" fontId="3" fillId="3" borderId="7" xfId="0" applyBorder="1" applyFont="1" applyFill="1" applyProtection="1">
      <protection hidden="1"/>
    </xf>
    <xf numFmtId="16" fontId="3" fillId="2" borderId="0" xfId="0" applyAlignment="1" applyBorder="1" applyFont="1" applyNumberFormat="1" applyFill="1" applyProtection="1">
      <alignment horizontal="right"/>
      <protection hidden="1"/>
    </xf>
    <xf numFmtId="164" fontId="0" fillId="2" borderId="8" xfId="0" applyAlignment="1" applyBorder="1" applyNumberFormat="1" applyFill="1" applyProtection="1">
      <protection hidden="1"/>
    </xf>
    <xf numFmtId="0" fontId="3" fillId="2" borderId="0" xfId="0" applyAlignment="1" applyBorder="1" applyFont="1" applyFill="1" applyProtection="1" quotePrefix="1">
      <alignment horizontal="right"/>
      <protection hidden="1"/>
    </xf>
    <xf numFmtId="164" fontId="13" fillId="2" borderId="8" xfId="0" applyBorder="1" applyFont="1" applyNumberFormat="1" applyFill="1" applyProtection="1">
      <protection hidden="1"/>
    </xf>
    <xf numFmtId="164" fontId="0" fillId="2" borderId="0" xfId="0" applyBorder="1" applyNumberFormat="1" applyFill="1" applyProtection="1">
      <protection hidden="1"/>
    </xf>
    <xf numFmtId="0" fontId="11" fillId="2" borderId="0" xfId="0" applyAlignment="1" applyBorder="1" applyFont="1" applyFill="1" applyProtection="1">
      <alignment horizontal="right"/>
      <protection hidden="1"/>
    </xf>
    <xf numFmtId="0" fontId="0" fillId="2" borderId="9" xfId="0" applyBorder="1" applyFill="1" applyProtection="1">
      <protection hidden="1"/>
    </xf>
    <xf numFmtId="0" fontId="11" fillId="2" borderId="10" xfId="0" applyAlignment="1" applyBorder="1" applyFont="1" applyFill="1" applyProtection="1">
      <alignment horizontal="right"/>
      <protection hidden="1"/>
    </xf>
    <xf numFmtId="0" fontId="0" fillId="2" borderId="10" xfId="0" applyAlignment="1" applyBorder="1" applyFill="1" applyProtection="1">
      <protection hidden="1"/>
    </xf>
    <xf numFmtId="0" fontId="11" fillId="2" borderId="10" xfId="0" applyBorder="1" applyFont="1" applyFill="1" applyProtection="1">
      <protection hidden="1"/>
    </xf>
    <xf numFmtId="0" fontId="0" fillId="2" borderId="11" xfId="0" applyAlignment="1" applyBorder="1" applyFill="1" applyProtection="1">
      <protection hidden="1"/>
    </xf>
    <xf numFmtId="14" fontId="0" fillId="4" borderId="8" xfId="0" applyAlignment="1" applyBorder="1" applyNumberFormat="1" applyFill="1" applyProtection="1">
      <alignment horizontal="right"/>
      <protection locked="0"/>
    </xf>
    <xf numFmtId="14" fontId="3" fillId="4" borderId="8" xfId="0" applyAlignment="1" applyBorder="1" applyFont="1" applyNumberFormat="1" applyFill="1" applyProtection="1">
      <protection locked="0"/>
    </xf>
    <xf numFmtId="0" fontId="0" fillId="4" borderId="8" xfId="0" applyAlignment="1" applyBorder="1" applyFill="1" applyProtection="1">
      <protection locked="0"/>
    </xf>
    <xf numFmtId="164" fontId="0" fillId="5" borderId="8" xfId="0" applyBorder="1" applyNumberFormat="1" applyFill="1" applyProtection="1">
      <protection locked="0"/>
    </xf>
    <xf numFmtId="164" fontId="0" fillId="4" borderId="8" xfId="0" applyBorder="1" applyNumberFormat="1" applyFill="1" applyProtection="1">
      <protection locked="0"/>
    </xf>
    <xf numFmtId="0" fontId="0" fillId="4" borderId="1" xfId="0" applyAlignment="1" applyBorder="1" applyFill="1" applyProtection="1">
      <protection locked="0"/>
    </xf>
    <xf numFmtId="164" fontId="1" fillId="0" borderId="8" xfId="0" applyAlignment="1" applyBorder="1" applyFont="1" applyNumberFormat="1" applyProtection="1">
      <alignment horizontal="center"/>
      <protection hidden="1"/>
    </xf>
    <xf numFmtId="0" fontId="0" fillId="0" borderId="8" xfId="0" applyAlignment="1" applyBorder="1" applyProtection="1">
      <protection hidden="1"/>
    </xf>
    <xf numFmtId="0" fontId="0" fillId="4" borderId="12" xfId="0" applyAlignment="1" applyBorder="1" applyFill="1" applyProtection="1">
      <protection locked="0"/>
    </xf>
    <xf numFmtId="0" fontId="0" fillId="4" borderId="13" xfId="0" applyAlignment="1" applyBorder="1" applyFill="1" applyProtection="1">
      <protection locked="0"/>
    </xf>
    <xf numFmtId="0" fontId="0" fillId="4" borderId="14" xfId="0" applyAlignment="1" applyBorder="1" applyFill="1" applyProtection="1">
      <protection locked="0"/>
    </xf>
    <xf numFmtId="0" fontId="3" fillId="4" borderId="8" xfId="0" applyAlignment="1" applyBorder="1" applyFont="1" applyFill="1" applyProtection="1">
      <protection locked="0"/>
    </xf>
    <xf numFmtId="0" fontId="0" fillId="4" borderId="12" xfId="0" applyAlignment="1" applyBorder="1" applyNumberFormat="1" applyFill="1" applyProtection="1">
      <alignment horizontal="left"/>
      <protection locked="0"/>
    </xf>
    <xf numFmtId="0" fontId="0" fillId="4" borderId="13" xfId="0" applyAlignment="1" applyBorder="1" applyNumberFormat="1" applyFill="1" applyProtection="1">
      <alignment horizontal="left"/>
      <protection locked="0"/>
    </xf>
    <xf numFmtId="0" fontId="0" fillId="4" borderId="14" xfId="0" applyAlignment="1" applyBorder="1" applyNumberFormat="1" applyFill="1" applyProtection="1">
      <alignment horizontal="left"/>
      <protection locked="0"/>
    </xf>
    <xf numFmtId="0" fontId="3" fillId="4" borderId="12" xfId="0" applyAlignment="1" applyBorder="1" applyFont="1" applyFill="1" applyProtection="1">
      <alignment horizontal="left"/>
      <protection locked="0"/>
    </xf>
    <xf numFmtId="0" fontId="0" fillId="4" borderId="13" xfId="0" applyAlignment="1" applyBorder="1" applyFill="1" applyProtection="1">
      <alignment horizontal="left"/>
      <protection locked="0"/>
    </xf>
    <xf numFmtId="0" fontId="0" fillId="4" borderId="14" xfId="0" applyAlignment="1" applyBorder="1" applyFill="1" applyProtection="1">
      <alignment horizontal="left"/>
      <protection locked="0"/>
    </xf>
    <xf numFmtId="49" fontId="3" fillId="4" borderId="12" xfId="0" applyAlignment="1" applyBorder="1" applyFont="1" applyNumberFormat="1" applyFill="1" applyProtection="1">
      <alignment horizontal="left"/>
      <protection locked="0"/>
    </xf>
    <xf numFmtId="49" fontId="0" fillId="4" borderId="13" xfId="0" applyAlignment="1" applyBorder="1" applyNumberFormat="1" applyFill="1" applyProtection="1">
      <alignment horizontal="left"/>
      <protection locked="0"/>
    </xf>
    <xf numFmtId="49" fontId="0" fillId="4" borderId="14" xfId="0" applyAlignment="1" applyBorder="1" applyNumberFormat="1" applyFill="1" applyProtection="1">
      <alignment horizontal="left"/>
      <protection locked="0"/>
    </xf>
    <xf numFmtId="14" fontId="0" fillId="4" borderId="8" xfId="0" applyAlignment="1" applyBorder="1" applyNumberFormat="1" applyFill="1" applyProtection="1">
      <alignment horizontal="center" vertical="center"/>
      <protection locked="0"/>
    </xf>
    <xf numFmtId="0" fontId="0" fillId="0" borderId="8" xfId="0" applyAlignment="1" applyBorder="1" applyProtection="1">
      <alignment horizontal="center" vertical="center" wrapText="1"/>
      <protection hidden="1"/>
    </xf>
    <xf numFmtId="0" fontId="3" fillId="0" borderId="8" xfId="0" applyAlignment="1" applyBorder="1" applyFont="1" applyProtection="1">
      <alignment horizontal="center" vertical="center" wrapText="1"/>
      <protection hidden="1"/>
    </xf>
    <xf numFmtId="164" fontId="0" fillId="0" borderId="8" xfId="0" applyAlignment="1" applyBorder="1" applyNumberFormat="1" applyProtection="1">
      <alignment horizontal="center" vertical="center"/>
      <protection hidden="1"/>
    </xf>
    <xf numFmtId="0" fontId="1" fillId="0" borderId="0" xfId="0" applyAlignment="1" applyBorder="1" applyFont="1" applyProtection="1">
      <alignment horizontal="center"/>
      <protection hidden="1"/>
    </xf>
    <xf numFmtId="0" fontId="8" fillId="2" borderId="0" xfId="0" applyAlignment="1" applyBorder="1" applyFont="1" applyFill="1" applyProtection="1">
      <alignment horizontal="left"/>
      <protection hidden="1"/>
    </xf>
  </cellXfs>
  <cellStyles count="1">
    <cellStyle name="Normal" xfId="0" builtinId="0"/>
  </cellStyles>
  <dxfs xmlns="http://schemas.openxmlformats.org/spreadsheetml/2006/main" count="0"/>
  <tableStyles xmlns="http://schemas.openxmlformats.org/spreadsheetml/2006/main" count="0" defaultTableStyle="TableStyleMedium2" defaultPivotStyle="PivotStyleLight16"/>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6" Type="http://schemas.openxmlformats.org/officeDocument/2006/relationships/customXml" Target="../customXml/item1.xml" /><Relationship Id="rId3" Type="http://schemas.openxmlformats.org/officeDocument/2006/relationships/theme" Target="theme/theme1.xml" /><Relationship Id="rId2" Type="http://schemas.openxmlformats.org/officeDocument/2006/relationships/worksheet" Target="worksheets/sheet2.xml" /><Relationship Id="rId8" Type="http://schemas.openxmlformats.org/officeDocument/2006/relationships/customXml" Target="../customXml/item3.xml" /><Relationship Id="rId7" Type="http://schemas.openxmlformats.org/officeDocument/2006/relationships/customXml" Target="../customXml/item2.xml" /><Relationship Id="rId5" Type="http://schemas.openxmlformats.org/officeDocument/2006/relationships/sharedStrings" Target="sharedStrings.xml" /><Relationship Id="rId4" Type="http://schemas.openxmlformats.org/officeDocument/2006/relationships/styles" Target="styles.xml" /><Relationship Id="rId1" Type="http://schemas.openxmlformats.org/officeDocument/2006/relationships/worksheet" Target="worksheets/sheet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r="http://schemas.openxmlformats.org/officeDocument/2006/relationships" xmlns:x14="http://schemas.microsoft.com/office/spreadsheetml/2009/9/main" xmlns:mc="http://schemas.openxmlformats.org/markup-compatibility/2006" xmlns="http://schemas.openxmlformats.org/spreadsheetml/2006/main">
  <sheetPr>
    <pageSetUpPr fitToPage="1"/>
  </sheetPr>
  <dimension ref="B1:Q63"/>
  <sheetViews>
    <sheetView zoomScale="90" view="normal" tabSelected="1" workbookViewId="0">
      <selection pane="topLeft" activeCell="D15" sqref="D15:F15"/>
    </sheetView>
  </sheetViews>
  <sheetFormatPr defaultColWidth="0" zeroHeight="true" defaultRowHeight="13.2" baseColWidth="0"/>
  <cols>
    <col min="1" max="1" width="2.41796875" style="18" customWidth="1"/>
    <col min="2" max="2" width="2.5703125" style="18" customWidth="1"/>
    <col min="3" max="3" width="10.5703125" style="18" customWidth="1"/>
    <col min="4" max="5" width="10.41796875" style="18" customWidth="1"/>
    <col min="6" max="6" width="11.7109375" style="18" customWidth="1"/>
    <col min="7" max="7" width="12.140625" style="18" customWidth="1"/>
    <col min="8" max="8" width="10.41796875" style="18" customWidth="1"/>
    <col min="9" max="9" width="11.41796875" style="18" customWidth="1"/>
    <col min="10" max="10" width="10.41796875" style="18" customWidth="1"/>
    <col min="11" max="12" width="2.27734375" style="18" customWidth="1"/>
    <col min="13" max="13" width="10.84765625" style="18" hidden="1" customWidth="1"/>
    <col min="14" max="15" width="11.140625" style="18" hidden="1" customWidth="1"/>
    <col min="16" max="16" width="9.140625" style="18" hidden="1" customWidth="1"/>
    <col min="17" max="17" width="10.140625" style="18" hidden="1" customWidth="1"/>
    <col min="18" max="16384" width="9.140625" style="18" hidden="1" customWidth="1"/>
  </cols>
  <sheetData>
    <row r="1"/>
    <row r="2" spans="2:11">
      <c r="B2" s="19"/>
      <c r="C2" s="20"/>
      <c r="D2" s="20"/>
      <c r="E2" s="20"/>
      <c r="F2" s="20"/>
      <c r="G2" s="20"/>
      <c r="H2" s="20"/>
      <c r="I2" s="20"/>
      <c r="J2" s="20"/>
      <c r="K2" s="21"/>
    </row>
    <row r="3" spans="2:11" ht="15.6">
      <c r="B3" s="22"/>
      <c r="C3" s="23" t="s">
        <v>19</v>
      </c>
      <c r="D3" s="24"/>
      <c r="E3" s="24"/>
      <c r="F3" s="24"/>
      <c r="G3" s="24"/>
      <c r="H3" s="24"/>
      <c r="I3" s="24"/>
      <c r="J3" s="24"/>
      <c r="K3" s="25"/>
    </row>
    <row r="4" spans="2:11" ht="15.6">
      <c r="B4" s="22"/>
      <c r="C4" s="23"/>
      <c r="D4" s="24"/>
      <c r="E4" s="24"/>
      <c r="F4" s="24"/>
      <c r="G4" s="24"/>
      <c r="H4" s="24"/>
      <c r="I4" s="24"/>
      <c r="J4" s="24"/>
      <c r="K4" s="25"/>
    </row>
    <row r="5" spans="2:11">
      <c r="B5" s="22"/>
      <c r="C5" s="26" t="s">
        <v>33</v>
      </c>
      <c r="D5" s="24"/>
      <c r="E5" s="24"/>
      <c r="F5" s="24"/>
      <c r="G5" s="24"/>
      <c r="H5" s="24"/>
      <c r="I5" s="24"/>
      <c r="J5" s="24"/>
      <c r="K5" s="25"/>
    </row>
    <row r="6" spans="2:11">
      <c r="B6" s="22"/>
      <c r="C6" s="26" t="s">
        <v>34</v>
      </c>
      <c r="D6" s="24"/>
      <c r="E6" s="24"/>
      <c r="F6" s="24"/>
      <c r="G6" s="24"/>
      <c r="H6" s="24"/>
      <c r="I6" s="24"/>
      <c r="J6" s="24"/>
      <c r="K6" s="25"/>
    </row>
    <row r="7" spans="2:11">
      <c r="B7" s="22"/>
      <c r="C7" s="26"/>
      <c r="D7" s="24"/>
      <c r="E7" s="24"/>
      <c r="F7" s="24"/>
      <c r="G7" s="24"/>
      <c r="H7" s="24"/>
      <c r="I7" s="24"/>
      <c r="J7" s="24"/>
      <c r="K7" s="25"/>
    </row>
    <row r="8" spans="2:11" ht="15.6">
      <c r="B8" s="22"/>
      <c r="C8" s="27" t="s">
        <v>32</v>
      </c>
      <c r="D8" s="24"/>
      <c r="E8" s="24"/>
      <c r="F8" s="24"/>
      <c r="G8" s="24"/>
      <c r="H8" s="24"/>
      <c r="I8" s="24"/>
      <c r="J8" s="24"/>
      <c r="K8" s="25"/>
    </row>
    <row r="9" spans="2:11">
      <c r="B9" s="22"/>
      <c r="C9" s="28"/>
      <c r="D9" s="24"/>
      <c r="E9" s="24"/>
      <c r="F9" s="24"/>
      <c r="G9" s="24"/>
      <c r="H9" s="24"/>
      <c r="I9" s="24"/>
      <c r="J9" s="24"/>
      <c r="K9" s="25"/>
    </row>
    <row r="10" spans="2:11">
      <c r="B10" s="22"/>
      <c r="C10" s="28" t="s">
        <v>36</v>
      </c>
      <c r="D10" s="24"/>
      <c r="E10" s="24"/>
      <c r="F10" s="24"/>
      <c r="G10" s="24"/>
      <c r="H10" s="24"/>
      <c r="I10" s="24"/>
      <c r="J10" s="24"/>
      <c r="K10" s="25"/>
    </row>
    <row r="11" spans="2:11">
      <c r="B11" s="22"/>
      <c r="C11" s="28" t="s">
        <v>35</v>
      </c>
      <c r="D11" s="24"/>
      <c r="E11" s="24"/>
      <c r="F11" s="24"/>
      <c r="G11" s="24"/>
      <c r="H11" s="24"/>
      <c r="I11" s="24"/>
      <c r="J11" s="24"/>
      <c r="K11" s="25"/>
    </row>
    <row r="12" spans="2:11">
      <c r="B12" s="22"/>
      <c r="C12" s="24"/>
      <c r="D12" s="24"/>
      <c r="E12" s="24"/>
      <c r="F12" s="24"/>
      <c r="G12" s="24"/>
      <c r="H12" s="24"/>
      <c r="I12" s="24"/>
      <c r="J12" s="24"/>
      <c r="K12" s="25"/>
    </row>
    <row r="13" spans="2:11" ht="13.8">
      <c r="B13" s="22"/>
      <c r="C13" s="29" t="s">
        <v>27</v>
      </c>
      <c r="D13" s="24"/>
      <c r="E13" s="24"/>
      <c r="F13" s="24"/>
      <c r="G13" s="24"/>
      <c r="H13" s="24"/>
      <c r="I13" s="24"/>
      <c r="J13" s="24"/>
      <c r="K13" s="25"/>
    </row>
    <row r="14" spans="2:11">
      <c r="B14" s="22"/>
      <c r="C14" s="24"/>
      <c r="D14" s="24"/>
      <c r="E14" s="24"/>
      <c r="F14" s="24"/>
      <c r="G14" s="24"/>
      <c r="H14" s="24"/>
      <c r="I14" s="24"/>
      <c r="J14" s="24"/>
      <c r="K14" s="25"/>
    </row>
    <row r="15" spans="2:11">
      <c r="B15" s="22"/>
      <c r="C15" s="30" t="s">
        <v>44</v>
      </c>
      <c r="D15" s="88"/>
      <c r="E15" s="79"/>
      <c r="F15" s="79"/>
      <c r="G15" s="30" t="s">
        <v>45</v>
      </c>
      <c r="H15" s="89"/>
      <c r="I15" s="90"/>
      <c r="J15" s="91"/>
      <c r="K15" s="31"/>
    </row>
    <row r="16" spans="2:11">
      <c r="B16" s="22"/>
      <c r="C16" s="30" t="s">
        <v>43</v>
      </c>
      <c r="D16" s="92"/>
      <c r="E16" s="93"/>
      <c r="F16" s="94"/>
      <c r="G16" s="30" t="s">
        <v>46</v>
      </c>
      <c r="H16" s="95"/>
      <c r="I16" s="96"/>
      <c r="J16" s="97"/>
      <c r="K16" s="32"/>
    </row>
    <row r="17" spans="2:11">
      <c r="B17" s="22"/>
      <c r="C17" s="24"/>
      <c r="D17" s="24"/>
      <c r="E17" s="24"/>
      <c r="F17" s="24"/>
      <c r="G17" s="24"/>
      <c r="H17" s="24"/>
      <c r="I17" s="24"/>
      <c r="J17" s="24"/>
      <c r="K17" s="25"/>
    </row>
    <row r="18" spans="2:11">
      <c r="B18" s="22"/>
      <c r="C18" s="28"/>
      <c r="D18" s="24"/>
      <c r="E18" s="24"/>
      <c r="F18" s="24"/>
      <c r="G18" s="24"/>
      <c r="H18" s="24"/>
      <c r="I18" s="24"/>
      <c r="J18" s="24"/>
      <c r="K18" s="25"/>
    </row>
    <row r="19" spans="2:11" ht="13.8">
      <c r="B19" s="22"/>
      <c r="C19" s="29" t="s">
        <v>28</v>
      </c>
      <c r="D19" s="24"/>
      <c r="E19" s="24"/>
      <c r="F19" s="24"/>
      <c r="G19" s="24"/>
      <c r="H19" s="24"/>
      <c r="I19" s="24"/>
      <c r="J19" s="24"/>
      <c r="K19" s="25"/>
    </row>
    <row r="20" spans="2:11">
      <c r="B20" s="22"/>
      <c r="C20" s="28"/>
      <c r="D20" s="24"/>
      <c r="E20" s="24"/>
      <c r="F20" s="24"/>
      <c r="G20" s="24"/>
      <c r="H20" s="24"/>
      <c r="I20" s="24"/>
      <c r="J20" s="24"/>
      <c r="K20" s="25"/>
    </row>
    <row r="21" spans="2:11">
      <c r="B21" s="22"/>
      <c r="C21" s="24"/>
      <c r="D21" s="24"/>
      <c r="E21" s="24"/>
      <c r="F21" s="33" t="s">
        <v>57</v>
      </c>
      <c r="G21" s="81"/>
      <c r="H21" s="24"/>
      <c r="I21" s="24"/>
      <c r="J21" s="24"/>
      <c r="K21" s="25"/>
    </row>
    <row r="22" spans="2:11">
      <c r="B22" s="22"/>
      <c r="C22" s="24"/>
      <c r="D22" s="24"/>
      <c r="E22" s="24"/>
      <c r="F22" s="33" t="s">
        <v>58</v>
      </c>
      <c r="G22" s="81"/>
      <c r="H22" s="24"/>
      <c r="I22" s="24"/>
      <c r="J22" s="24"/>
      <c r="K22" s="25"/>
    </row>
    <row r="23" spans="2:11">
      <c r="B23" s="22"/>
      <c r="C23" s="24"/>
      <c r="D23" s="24"/>
      <c r="E23" s="24"/>
      <c r="F23" s="33" t="s">
        <v>59</v>
      </c>
      <c r="G23" s="81"/>
      <c r="H23" s="24"/>
      <c r="I23" s="24"/>
      <c r="J23" s="24"/>
      <c r="K23" s="25"/>
    </row>
    <row r="24" spans="2:11">
      <c r="B24" s="22"/>
      <c r="C24" s="24"/>
      <c r="D24" s="24"/>
      <c r="E24" s="24"/>
      <c r="F24" s="34" t="s">
        <v>20</v>
      </c>
      <c r="G24" s="35">
        <f>G21+G22+G23</f>
        <v>0</v>
      </c>
      <c r="H24" s="24"/>
      <c r="I24" s="24"/>
      <c r="J24" s="24"/>
      <c r="K24" s="25"/>
    </row>
    <row r="25" spans="2:11">
      <c r="B25" s="22"/>
      <c r="C25" s="24"/>
      <c r="D25" s="24"/>
      <c r="E25" s="24"/>
      <c r="F25" s="24"/>
      <c r="G25" s="36"/>
      <c r="H25" s="24"/>
      <c r="I25" s="24"/>
      <c r="J25" s="24"/>
      <c r="K25" s="25"/>
    </row>
    <row r="26" spans="2:11">
      <c r="B26" s="22"/>
      <c r="C26" s="24"/>
      <c r="D26" s="24"/>
      <c r="E26" s="24"/>
      <c r="F26" s="33" t="s">
        <v>25</v>
      </c>
      <c r="G26" s="35">
        <f>G24/3*12</f>
        <v>0</v>
      </c>
      <c r="H26" s="24"/>
      <c r="I26" s="24"/>
      <c r="J26" s="24"/>
      <c r="K26" s="25"/>
    </row>
    <row r="27" spans="2:11">
      <c r="B27" s="22"/>
      <c r="C27" s="24"/>
      <c r="D27" s="24"/>
      <c r="E27" s="24"/>
      <c r="F27" s="24"/>
      <c r="G27" s="37"/>
      <c r="H27" s="24"/>
      <c r="I27" s="24"/>
      <c r="J27" s="24"/>
      <c r="K27" s="25"/>
    </row>
    <row r="28" spans="2:11">
      <c r="B28" s="22"/>
      <c r="C28" s="28"/>
      <c r="D28" s="24"/>
      <c r="E28" s="24"/>
      <c r="F28" s="33" t="s">
        <v>26</v>
      </c>
      <c r="G28" s="80"/>
      <c r="H28" s="24"/>
      <c r="I28" s="24"/>
      <c r="J28" s="24"/>
      <c r="K28" s="25"/>
    </row>
    <row r="29" spans="2:11">
      <c r="B29" s="22"/>
      <c r="C29" s="24"/>
      <c r="D29" s="24"/>
      <c r="E29" s="24"/>
      <c r="F29" s="28"/>
      <c r="G29" s="37"/>
      <c r="H29" s="24"/>
      <c r="I29" s="24"/>
      <c r="J29" s="24"/>
      <c r="K29" s="25"/>
    </row>
    <row r="30" spans="2:11" ht="13.8">
      <c r="B30" s="22"/>
      <c r="C30" s="28"/>
      <c r="D30" s="38"/>
      <c r="E30" s="38"/>
      <c r="F30" s="33" t="s">
        <v>24</v>
      </c>
      <c r="G30" s="39">
        <f>G26+G28</f>
        <v>0</v>
      </c>
      <c r="H30" s="40"/>
      <c r="I30" s="40"/>
      <c r="J30" s="40"/>
      <c r="K30" s="41"/>
    </row>
    <row r="31" spans="2:11" ht="27.75" customHeight="1">
      <c r="B31" s="22"/>
      <c r="C31" s="102"/>
      <c r="D31" s="102"/>
      <c r="E31" s="102"/>
      <c r="F31" s="102"/>
      <c r="G31" s="102"/>
      <c r="H31" s="102"/>
      <c r="I31" s="102"/>
      <c r="J31" s="102"/>
      <c r="K31" s="42"/>
    </row>
    <row r="32" spans="2:11" ht="13.8">
      <c r="B32" s="22"/>
      <c r="C32" s="29" t="s">
        <v>30</v>
      </c>
      <c r="D32" s="24"/>
      <c r="E32" s="24"/>
      <c r="F32" s="24"/>
      <c r="G32" s="24"/>
      <c r="H32" s="24"/>
      <c r="I32" s="24"/>
      <c r="J32" s="24"/>
      <c r="K32" s="25"/>
    </row>
    <row r="33" spans="2:11">
      <c r="B33" s="22"/>
      <c r="C33" s="28"/>
      <c r="D33" s="24"/>
      <c r="E33" s="24"/>
      <c r="F33" s="24"/>
      <c r="G33" s="24"/>
      <c r="H33" s="24"/>
      <c r="I33" s="24"/>
      <c r="J33" s="24"/>
      <c r="K33" s="25"/>
    </row>
    <row r="34" spans="2:14" ht="42" customHeight="1">
      <c r="B34" s="22"/>
      <c r="C34" s="99" t="s">
        <v>21</v>
      </c>
      <c r="D34" s="99"/>
      <c r="E34" s="100" t="s">
        <v>42</v>
      </c>
      <c r="F34" s="99"/>
      <c r="G34" s="100" t="s">
        <v>22</v>
      </c>
      <c r="H34" s="99"/>
      <c r="I34" s="100" t="s">
        <v>23</v>
      </c>
      <c r="J34" s="99"/>
      <c r="K34" s="43"/>
      <c r="M34" s="44"/>
      <c r="N34" s="44"/>
    </row>
    <row r="35" spans="2:14">
      <c r="B35" s="22"/>
      <c r="C35" s="98"/>
      <c r="D35" s="98"/>
      <c r="E35" s="98"/>
      <c r="F35" s="98"/>
      <c r="G35" s="101">
        <f>G30</f>
        <v>0</v>
      </c>
      <c r="H35" s="101"/>
      <c r="I35" s="101" t="str">
        <f>IF(C35="","",G35/12)</f>
        <v/>
      </c>
      <c r="J35" s="101"/>
      <c r="K35" s="45"/>
      <c r="M35" s="44"/>
      <c r="N35" s="44"/>
    </row>
    <row r="36" spans="2:14">
      <c r="B36" s="22"/>
      <c r="C36" s="46"/>
      <c r="D36" s="46"/>
      <c r="E36" s="46"/>
      <c r="F36" s="46"/>
      <c r="G36" s="47"/>
      <c r="H36" s="47"/>
      <c r="I36" s="47"/>
      <c r="J36" s="47"/>
      <c r="K36" s="45"/>
      <c r="M36" s="44"/>
      <c r="N36" s="44"/>
    </row>
    <row r="37" spans="2:11">
      <c r="B37" s="22"/>
      <c r="C37" s="48" t="s">
        <v>39</v>
      </c>
      <c r="D37" s="24"/>
      <c r="E37" s="24"/>
      <c r="F37" s="24"/>
      <c r="G37" s="24"/>
      <c r="H37" s="24"/>
      <c r="I37" s="24"/>
      <c r="J37" s="24"/>
      <c r="K37" s="25"/>
    </row>
    <row r="38" spans="2:11" ht="8.25" customHeight="1">
      <c r="B38" s="22"/>
      <c r="C38" s="24"/>
      <c r="D38" s="24"/>
      <c r="E38" s="24"/>
      <c r="F38" s="24"/>
      <c r="G38" s="24"/>
      <c r="H38" s="24"/>
      <c r="I38" s="24"/>
      <c r="J38" s="24"/>
      <c r="K38" s="25"/>
    </row>
    <row r="39" spans="2:11" ht="8.25" customHeight="1">
      <c r="B39" s="22"/>
      <c r="C39" s="24"/>
      <c r="D39" s="24"/>
      <c r="E39" s="24"/>
      <c r="F39" s="24"/>
      <c r="G39" s="24"/>
      <c r="H39" s="24"/>
      <c r="I39" s="24"/>
      <c r="J39" s="24"/>
      <c r="K39" s="25"/>
    </row>
    <row r="40" spans="2:11" ht="13.8">
      <c r="B40" s="22"/>
      <c r="C40" s="103" t="s">
        <v>29</v>
      </c>
      <c r="D40" s="103"/>
      <c r="E40" s="103"/>
      <c r="F40" s="103"/>
      <c r="G40" s="103"/>
      <c r="H40" s="103"/>
      <c r="I40" s="103"/>
      <c r="J40" s="103"/>
      <c r="K40" s="49"/>
    </row>
    <row r="41" spans="2:17">
      <c r="B41" s="22"/>
      <c r="C41" s="24"/>
      <c r="D41" s="24"/>
      <c r="E41" s="24"/>
      <c r="F41" s="24"/>
      <c r="G41" s="24"/>
      <c r="H41" s="24"/>
      <c r="I41" s="24"/>
      <c r="J41" s="24"/>
      <c r="K41" s="25"/>
      <c r="Q41" s="44"/>
    </row>
    <row r="42" spans="2:17" ht="26.4">
      <c r="B42" s="22"/>
      <c r="C42" s="50" t="s">
        <v>0</v>
      </c>
      <c r="D42" s="50" t="s">
        <v>1</v>
      </c>
      <c r="E42" s="50" t="s">
        <v>2</v>
      </c>
      <c r="F42" s="50" t="s">
        <v>3</v>
      </c>
      <c r="G42" s="50" t="s">
        <v>17</v>
      </c>
      <c r="H42" s="50" t="s">
        <v>5</v>
      </c>
      <c r="I42" s="50" t="s">
        <v>4</v>
      </c>
      <c r="J42" s="84"/>
      <c r="K42" s="31"/>
      <c r="Q42" s="44"/>
    </row>
    <row r="43" spans="2:17" ht="15" customHeight="1">
      <c r="B43" s="22"/>
      <c r="C43" s="51" t="str">
        <f>IF(C35="","",C35)</f>
        <v/>
      </c>
      <c r="D43" s="51" t="str">
        <f>IF(C35="","",E35)</f>
        <v/>
      </c>
      <c r="E43" s="52" t="str">
        <f>IF(C35="","",Notes!I3)</f>
        <v/>
      </c>
      <c r="F43" s="53" t="str">
        <f>IF(C35="","",Notes!L3)</f>
        <v/>
      </c>
      <c r="G43" s="53" t="str">
        <f>IF(C35="","",E43+F43)</f>
        <v/>
      </c>
      <c r="H43" s="54" t="str">
        <f>IF(C35="","",G35/12)</f>
        <v/>
      </c>
      <c r="I43" s="54" t="str">
        <f>IF(C35="","",G43*H43)</f>
        <v/>
      </c>
      <c r="J43" s="54"/>
      <c r="K43" s="55"/>
      <c r="Q43" s="44"/>
    </row>
    <row r="44" spans="2:11" ht="8.25" customHeight="1">
      <c r="B44" s="22"/>
      <c r="C44" s="84" t="s">
        <v>6</v>
      </c>
      <c r="D44" s="84"/>
      <c r="E44" s="84"/>
      <c r="F44" s="84"/>
      <c r="G44" s="53">
        <f>SUM(G43:G43)</f>
        <v>0</v>
      </c>
      <c r="H44" s="84"/>
      <c r="I44" s="83">
        <f>SUM(I43:I43)</f>
        <v>0</v>
      </c>
      <c r="J44" s="83"/>
      <c r="K44" s="56"/>
    </row>
    <row r="45" spans="2:11" ht="15" customHeight="1">
      <c r="B45" s="22"/>
      <c r="C45" s="84"/>
      <c r="D45" s="84"/>
      <c r="E45" s="84"/>
      <c r="F45" s="84"/>
      <c r="G45" s="53"/>
      <c r="H45" s="84"/>
      <c r="I45" s="83"/>
      <c r="J45" s="83"/>
      <c r="K45" s="56"/>
    </row>
    <row r="46" spans="2:11" ht="8.25" customHeight="1">
      <c r="B46" s="22"/>
      <c r="C46" s="24"/>
      <c r="D46" s="24"/>
      <c r="E46" s="24"/>
      <c r="F46" s="24"/>
      <c r="G46" s="24"/>
      <c r="H46" s="24"/>
      <c r="I46" s="24"/>
      <c r="J46" s="24"/>
      <c r="K46" s="25"/>
    </row>
    <row r="47" spans="2:11">
      <c r="B47" s="22"/>
      <c r="C47" s="57"/>
      <c r="D47" s="57"/>
      <c r="E47" s="57"/>
      <c r="F47" s="57"/>
      <c r="G47" s="57"/>
      <c r="H47" s="57"/>
      <c r="I47" s="34"/>
      <c r="J47" s="28"/>
      <c r="K47" s="58"/>
    </row>
    <row r="48" spans="2:11" ht="13.8">
      <c r="B48" s="22"/>
      <c r="C48" s="59" t="s">
        <v>55</v>
      </c>
      <c r="D48" s="57"/>
      <c r="E48" s="57"/>
      <c r="F48" s="57"/>
      <c r="G48" s="57"/>
      <c r="H48" s="57"/>
      <c r="I48" s="34"/>
      <c r="J48" s="28"/>
      <c r="K48" s="58"/>
    </row>
    <row r="49" spans="2:11" ht="8.25" customHeight="1">
      <c r="B49" s="22"/>
      <c r="C49" s="59"/>
      <c r="D49" s="57"/>
      <c r="E49" s="57"/>
      <c r="F49" s="57"/>
      <c r="G49" s="57"/>
      <c r="H49" s="57"/>
      <c r="I49" s="34"/>
      <c r="J49" s="28"/>
      <c r="K49" s="58"/>
    </row>
    <row r="50" spans="2:11" ht="15.75" customHeight="1">
      <c r="B50" s="22"/>
      <c r="C50" s="60"/>
      <c r="D50" s="60"/>
      <c r="E50" s="60"/>
      <c r="F50" s="60"/>
      <c r="G50" s="61" t="s">
        <v>49</v>
      </c>
      <c r="H50" s="79"/>
      <c r="I50" s="62"/>
      <c r="J50" s="28"/>
      <c r="K50" s="58"/>
    </row>
    <row r="51" spans="2:11">
      <c r="B51" s="22"/>
      <c r="C51" s="63"/>
      <c r="D51" s="57"/>
      <c r="E51" s="57"/>
      <c r="F51" s="57"/>
      <c r="G51" s="57"/>
      <c r="H51" s="57"/>
      <c r="I51" s="34"/>
      <c r="J51" s="28"/>
      <c r="K51" s="58"/>
    </row>
    <row r="52" spans="2:11">
      <c r="B52" s="22"/>
      <c r="C52" s="63"/>
      <c r="D52" s="57"/>
      <c r="E52" s="57"/>
      <c r="F52" s="57"/>
      <c r="G52" s="57"/>
      <c r="H52" s="57"/>
      <c r="I52" s="34"/>
      <c r="J52" s="28"/>
      <c r="K52" s="58"/>
    </row>
    <row r="53" spans="2:11" ht="13.8">
      <c r="B53" s="22"/>
      <c r="C53" s="59" t="s">
        <v>56</v>
      </c>
      <c r="D53" s="64"/>
      <c r="E53" s="64"/>
      <c r="F53" s="57"/>
      <c r="G53" s="63"/>
      <c r="H53" s="57"/>
      <c r="I53" s="60"/>
      <c r="J53" s="28"/>
      <c r="K53" s="65"/>
    </row>
    <row r="54" spans="2:11" ht="8.25" customHeight="1">
      <c r="B54" s="22"/>
      <c r="C54" s="59"/>
      <c r="D54" s="64"/>
      <c r="E54" s="64"/>
      <c r="F54" s="57"/>
      <c r="G54" s="63"/>
      <c r="H54" s="57"/>
      <c r="I54" s="60"/>
      <c r="J54" s="28"/>
      <c r="K54" s="65"/>
    </row>
    <row r="55" spans="2:11">
      <c r="B55" s="22"/>
      <c r="C55" s="64"/>
      <c r="D55" s="64"/>
      <c r="E55" s="64"/>
      <c r="F55" s="66" t="s">
        <v>60</v>
      </c>
      <c r="G55" s="78"/>
      <c r="H55" s="33" t="s">
        <v>61</v>
      </c>
      <c r="I55" s="77"/>
      <c r="J55" s="28"/>
      <c r="K55" s="65"/>
    </row>
    <row r="56" spans="2:11">
      <c r="B56" s="22"/>
      <c r="C56" s="63"/>
      <c r="D56" s="63"/>
      <c r="E56" s="57"/>
      <c r="F56" s="33" t="s">
        <v>40</v>
      </c>
      <c r="G56" s="67">
        <f>I44</f>
        <v>0</v>
      </c>
      <c r="H56" s="57"/>
      <c r="I56" s="34"/>
      <c r="J56" s="28"/>
      <c r="K56" s="58"/>
    </row>
    <row r="57" spans="2:11">
      <c r="B57" s="22"/>
      <c r="C57" s="63"/>
      <c r="D57" s="63"/>
      <c r="E57" s="57"/>
      <c r="F57" s="68" t="s">
        <v>50</v>
      </c>
      <c r="G57" s="67">
        <f>H50</f>
        <v>0</v>
      </c>
      <c r="H57" s="57"/>
      <c r="I57" s="34"/>
      <c r="J57" s="28"/>
      <c r="K57" s="58"/>
    </row>
    <row r="58" spans="2:11" ht="15.6">
      <c r="B58" s="22"/>
      <c r="C58" s="24"/>
      <c r="D58" s="24"/>
      <c r="E58" s="24"/>
      <c r="F58" s="33" t="s">
        <v>31</v>
      </c>
      <c r="G58" s="69">
        <f>SUM(G56:G57)</f>
        <v>0</v>
      </c>
      <c r="H58" s="24"/>
      <c r="I58" s="24"/>
      <c r="J58" s="24"/>
      <c r="K58" s="25"/>
    </row>
    <row r="59" spans="2:11">
      <c r="B59" s="22"/>
      <c r="C59" s="24"/>
      <c r="D59" s="24"/>
      <c r="E59" s="24"/>
      <c r="F59" s="28"/>
      <c r="G59" s="70"/>
      <c r="H59" s="24"/>
      <c r="I59" s="24"/>
      <c r="J59" s="24"/>
      <c r="K59" s="25"/>
    </row>
    <row r="60" spans="2:11">
      <c r="B60" s="22"/>
      <c r="C60" s="71" t="s">
        <v>37</v>
      </c>
      <c r="D60" s="82"/>
      <c r="E60" s="82"/>
      <c r="F60" s="82"/>
      <c r="G60" s="71" t="s">
        <v>7</v>
      </c>
      <c r="H60" s="79"/>
      <c r="I60" s="79"/>
      <c r="J60" s="79"/>
      <c r="K60" s="31"/>
    </row>
    <row r="61" spans="2:11">
      <c r="B61" s="22"/>
      <c r="C61" s="71" t="s">
        <v>38</v>
      </c>
      <c r="D61" s="85"/>
      <c r="E61" s="86"/>
      <c r="F61" s="87"/>
      <c r="G61" s="71"/>
      <c r="H61" s="57"/>
      <c r="I61" s="57"/>
      <c r="J61" s="57"/>
      <c r="K61" s="31"/>
    </row>
    <row r="62" spans="2:11">
      <c r="B62" s="72"/>
      <c r="C62" s="73"/>
      <c r="D62" s="74"/>
      <c r="E62" s="74"/>
      <c r="F62" s="74"/>
      <c r="G62" s="75"/>
      <c r="H62" s="74"/>
      <c r="I62" s="74"/>
      <c r="J62" s="74"/>
      <c r="K62" s="76"/>
    </row>
    <row r="63"/>
  </sheetData>
  <sheetProtection password="9159" sheet="1" objects="1" scenarios="1" selectLockedCells="1"/>
  <mergeCells count="26">
    <mergeCell ref="I42:J42"/>
    <mergeCell ref="C40:J40"/>
    <mergeCell ref="H15:J15"/>
    <mergeCell ref="D16:F16"/>
    <mergeCell ref="H16:J16"/>
    <mergeCell ref="C35:D35"/>
    <mergeCell ref="C34:D34"/>
    <mergeCell ref="E34:F34"/>
    <mergeCell ref="E35:F35"/>
    <mergeCell ref="G34:H34"/>
    <mergeCell ref="G35:H35"/>
    <mergeCell ref="I34:J34"/>
    <mergeCell ref="I35:J35"/>
    <mergeCell ref="C31:J31"/>
    <mergeCell ref="C44:C45"/>
    <mergeCell ref="D44:D45"/>
    <mergeCell ref="E44:E45"/>
    <mergeCell ref="D61:F61"/>
    <mergeCell ref="D15:F15"/>
    <mergeCell ref="D60:F60"/>
    <mergeCell ref="H60:J60"/>
    <mergeCell ref="I44:J45"/>
    <mergeCell ref="F44:F45"/>
    <mergeCell ref="I43:J43"/>
    <mergeCell ref="G44:G45"/>
    <mergeCell ref="H44:H45"/>
  </mergeCells>
  <pageMargins left="0.74803149606299213" right="0.74803149606299213" top="0.53" bottom="0.78740157480314965" header="0.51181102362204722" footer="0.51181102362204722"/>
  <pageSetup paperSize="9" scale="90" orientation="portrait"/>
  <headerFooter scaleWithDoc="1" alignWithMargins="0" differentFirst="0" differentOddEven="0"/>
  <extLst/>
</worksheet>
</file>

<file path=xl/worksheets/sheet2.xml><?xml version="1.0" encoding="utf-8"?>
<worksheet xmlns:r="http://schemas.openxmlformats.org/officeDocument/2006/relationships" xmlns:x14="http://schemas.microsoft.com/office/spreadsheetml/2009/9/main" xmlns:mc="http://schemas.openxmlformats.org/markup-compatibility/2006" xmlns="http://schemas.openxmlformats.org/spreadsheetml/2006/main">
  <sheetPr>
    <tabColor rgb="FF00B050"/>
  </sheetPr>
  <dimension ref="A1:O54"/>
  <sheetViews>
    <sheetView topLeftCell="A27" zoomScale="90" view="normal" workbookViewId="0">
      <selection pane="topLeft" activeCell="D18" sqref="D18"/>
    </sheetView>
  </sheetViews>
  <sheetFormatPr defaultColWidth="9.109375" defaultRowHeight="13.2" baseColWidth="0"/>
  <cols>
    <col min="1" max="1" width="83.84765625" style="2" customWidth="1"/>
    <col min="2" max="4" width="10.140625" style="3" bestFit="1" customWidth="1"/>
    <col min="5" max="6" width="9.140625" style="3" customWidth="1"/>
    <col min="7" max="7" width="10.140625" style="3" bestFit="1" customWidth="1"/>
    <col min="8" max="8" width="11.27734375" style="3" bestFit="1" customWidth="1"/>
    <col min="9" max="16384" width="9.140625" style="3" customWidth="1"/>
  </cols>
  <sheetData>
    <row r="1" spans="4:11" hidden="1">
      <c r="D1" s="5" t="s">
        <v>10</v>
      </c>
      <c r="E1" s="5"/>
      <c r="F1" s="5" t="s">
        <v>13</v>
      </c>
      <c r="G1" s="5"/>
      <c r="J1" s="5" t="s">
        <v>16</v>
      </c>
      <c r="K1" s="5"/>
    </row>
    <row r="2" spans="2:12" hidden="1">
      <c r="B2" s="4" t="s">
        <v>8</v>
      </c>
      <c r="C2" s="4" t="s">
        <v>9</v>
      </c>
      <c r="D2" s="4" t="s">
        <v>11</v>
      </c>
      <c r="E2" s="4" t="s">
        <v>12</v>
      </c>
      <c r="F2" s="4" t="s">
        <v>11</v>
      </c>
      <c r="G2" s="4" t="s">
        <v>12</v>
      </c>
      <c r="H2" s="5" t="s">
        <v>14</v>
      </c>
      <c r="I2" s="4" t="s">
        <v>15</v>
      </c>
      <c r="J2" s="4" t="s">
        <v>11</v>
      </c>
      <c r="K2" s="4" t="s">
        <v>12</v>
      </c>
      <c r="L2" s="4" t="s">
        <v>18</v>
      </c>
    </row>
    <row r="3" spans="1:15" hidden="1">
      <c r="A3" s="6">
        <v>1</v>
      </c>
      <c r="B3" s="7">
        <f>'calculation of APP '!C35</f>
        <v>0</v>
      </c>
      <c r="C3" s="7">
        <f>'calculation of APP '!E35</f>
        <v>0</v>
      </c>
      <c r="D3" s="8">
        <f>DATE(YEAR(B3),MONTH(B3)+1,1)-DATE(YEAR(B3),MONTH(B3),1)</f>
        <v>31</v>
      </c>
      <c r="E3" s="8">
        <f>DATE(YEAR(C3),MONTH(C3)+1,1)-DATE(YEAR(C3),MONTH(C3),1)</f>
        <v>31</v>
      </c>
      <c r="F3" s="3" t="str">
        <f>IF(DAY(B3)=1,"YES","NO")</f>
        <v>NO</v>
      </c>
      <c r="G3" s="7" t="str">
        <f>IF(DAY(C3)=E3,"YES","NO")</f>
        <v>NO</v>
      </c>
      <c r="H3" s="7" t="str">
        <f>IF(YEAR(C3)&gt;YEAR(B3),"YES","NO")</f>
        <v>NO</v>
      </c>
      <c r="I3" s="8">
        <f>IF(IF(H3="NO",IF(G3="YES",MONTH(C3),MONTH(C3)-1)-IF(F3="NO",MONTH(B3),MONTH(B3)-1),IF(G3="YES",MONTH(C3)+12,MONTH(C3)+11)-IF(F3="NO",MONTH(B3),MONTH(B3)-1))&lt;0,0,IF(H3="NO",IF(G3="YES",MONTH(C3),MONTH(C3)-1)-IF(F3="NO",MONTH(B3),MONTH(B3)-1),IF(G3="YES",MONTH(C3)+12,MONTH(C3)+11)-IF(F3="NO",MONTH(B3),MONTH(B3)-1)))</f>
        <v>0</v>
      </c>
      <c r="J3" s="9">
        <f>IF(DAY(B3)=1,0,(D3-(DAY(B3)-1))/D3)</f>
        <v>1.032258064516129</v>
      </c>
      <c r="K3" s="9">
        <f>IF(DAY(C3)=E3,0,DAY(C3)/E3)</f>
        <v>0</v>
      </c>
      <c r="L3" s="9">
        <f>IF(IF(H3="NO",IF(G3="YES",MONTH(C3),MONTH(C3)-1)-IF(F3="NO",MONTH(B3),MONTH(B3)-1),IF(G3="YES",MONTH(C3)+12,MONTH(C3)+11)-IF(F3="NO",MONTH(B3),MONTH(B3)-1))&lt;0,J3+K3+IF(H3="NO",IF(G3="YES",MONTH(C3),MONTH(C3)-1)-IF(F3="NO",MONTH(B3),MONTH(B3)-1),IF(G3="YES",MONTH(C3)+12,MONTH(C3)+11)-IF(F3="NO",MONTH(B3),MONTH(B3)-1)),J3+K3)</f>
        <v>0.032258064516129004</v>
      </c>
      <c r="M3" s="8"/>
      <c r="N3" s="8"/>
      <c r="O3" s="8"/>
    </row>
    <row r="4" spans="1:15" hidden="1">
      <c r="A4" s="6">
        <v>2</v>
      </c>
      <c r="B4" s="7" t="e">
        <f>'calculation of APP '!#REF!</f>
        <v>#REF!</v>
      </c>
      <c r="C4" s="7" t="e">
        <f>'calculation of APP '!#REF!</f>
        <v>#REF!</v>
      </c>
      <c r="D4" s="8" t="e">
        <f>DATE(YEAR(B4),MONTH(B4)+1,1)-DATE(YEAR(B4),MONTH(B4),1)</f>
        <v>#REF!</v>
      </c>
      <c r="E4" s="8" t="e">
        <f>DATE(YEAR(C4),MONTH(C4)+1,1)-DATE(YEAR(C4),MONTH(C4),1)</f>
        <v>#REF!</v>
      </c>
      <c r="F4" s="3" t="e">
        <f>IF(DAY(B4)=1,"YES","NO")</f>
        <v>#REF!</v>
      </c>
      <c r="G4" s="7" t="e">
        <f>IF(DAY(C4)=E4,"YES","NO")</f>
        <v>#REF!</v>
      </c>
      <c r="H4" s="7" t="e">
        <f>IF(YEAR(C4)&gt;YEAR(B4),"YES","NO")</f>
        <v>#REF!</v>
      </c>
      <c r="I4" s="8" t="e">
        <f>IF(IF(H4="NO",IF(G4="YES",MONTH(C4),MONTH(C4)-1)-IF(F4="NO",MONTH(B4),MONTH(B4)-1),IF(G4="YES",MONTH(C4)+12,MONTH(C4)+11)-IF(F4="NO",MONTH(B4),MONTH(B4)-1))&lt;0,0,IF(H4="NO",IF(G4="YES",MONTH(C4),MONTH(C4)-1)-IF(F4="NO",MONTH(B4),MONTH(B4)-1),IF(G4="YES",MONTH(C4)+12,MONTH(C4)+11)-IF(F4="NO",MONTH(B4),MONTH(B4)-1)))</f>
        <v>#REF!</v>
      </c>
      <c r="J4" s="9" t="e">
        <f>IF(DAY(B4)=1,0,(D4-(DAY(B4)-1))/D4)</f>
        <v>#REF!</v>
      </c>
      <c r="K4" s="9" t="e">
        <f>IF(DAY(C4)=E4,0,DAY(C4)/E4)</f>
        <v>#REF!</v>
      </c>
      <c r="L4" s="9" t="e">
        <f>IF(IF(H4="NO",IF(G4="YES",MONTH(C4),MONTH(C4)-1)-IF(F4="NO",MONTH(B4),MONTH(B4)-1),IF(G4="YES",MONTH(C4)+12,MONTH(C4)+11)-IF(F4="NO",MONTH(B4),MONTH(B4)-1))&lt;0,J4+K4+IF(H4="NO",IF(G4="YES",MONTH(C4),MONTH(C4)-1)-IF(F4="NO",MONTH(B4),MONTH(B4)-1),IF(G4="YES",MONTH(C4)+12,MONTH(C4)+11)-IF(F4="NO",MONTH(B4),MONTH(B4)-1)),J4+K4)</f>
        <v>#REF!</v>
      </c>
      <c r="M4" s="8"/>
      <c r="N4" s="8"/>
      <c r="O4" s="8"/>
    </row>
    <row r="5" spans="1:15" hidden="1">
      <c r="A5" s="6">
        <v>3</v>
      </c>
      <c r="B5" s="7" t="e">
        <f>'calculation of APP '!#REF!</f>
        <v>#REF!</v>
      </c>
      <c r="C5" s="7" t="e">
        <f>'calculation of APP '!#REF!</f>
        <v>#REF!</v>
      </c>
      <c r="D5" s="8" t="e">
        <f>DATE(YEAR(B5),MONTH(B5)+1,1)-DATE(YEAR(B5),MONTH(B5),1)</f>
        <v>#REF!</v>
      </c>
      <c r="E5" s="8" t="e">
        <f>DATE(YEAR(C5),MONTH(C5)+1,1)-DATE(YEAR(C5),MONTH(C5),1)</f>
        <v>#REF!</v>
      </c>
      <c r="F5" s="3" t="e">
        <f>IF(DAY(B5)=1,"YES","NO")</f>
        <v>#REF!</v>
      </c>
      <c r="G5" s="7" t="e">
        <f>IF(DAY(C5)=E5,"YES","NO")</f>
        <v>#REF!</v>
      </c>
      <c r="H5" s="7" t="e">
        <f>IF(YEAR(C5)&gt;YEAR(B5),"YES","NO")</f>
        <v>#REF!</v>
      </c>
      <c r="I5" s="8" t="e">
        <f>IF(IF(H5="NO",IF(G5="YES",MONTH(C5),MONTH(C5)-1)-IF(F5="NO",MONTH(B5),MONTH(B5)-1),IF(G5="YES",MONTH(C5)+12,MONTH(C5)+11)-IF(F5="NO",MONTH(B5),MONTH(B5)-1))&lt;0,0,IF(H5="NO",IF(G5="YES",MONTH(C5),MONTH(C5)-1)-IF(F5="NO",MONTH(B5),MONTH(B5)-1),IF(G5="YES",MONTH(C5)+12,MONTH(C5)+11)-IF(F5="NO",MONTH(B5),MONTH(B5)-1)))</f>
        <v>#REF!</v>
      </c>
      <c r="J5" s="9" t="e">
        <f>IF(DAY(B5)=1,0,(D5-(DAY(B5)-1))/D5)</f>
        <v>#REF!</v>
      </c>
      <c r="K5" s="9" t="e">
        <f>IF(DAY(C5)=E5,0,DAY(C5)/E5)</f>
        <v>#REF!</v>
      </c>
      <c r="L5" s="9" t="e">
        <f>IF(IF(H5="NO",IF(G5="YES",MONTH(C5),MONTH(C5)-1)-IF(F5="NO",MONTH(B5),MONTH(B5)-1),IF(G5="YES",MONTH(C5)+12,MONTH(C5)+11)-IF(F5="NO",MONTH(B5),MONTH(B5)-1))&lt;0,J5+K5+IF(H5="NO",IF(G5="YES",MONTH(C5),MONTH(C5)-1)-IF(F5="NO",MONTH(B5),MONTH(B5)-1),IF(G5="YES",MONTH(C5)+12,MONTH(C5)+11)-IF(F5="NO",MONTH(B5),MONTH(B5)-1)),J5+K5)</f>
        <v>#REF!</v>
      </c>
      <c r="M5" s="8"/>
      <c r="N5" s="8"/>
      <c r="O5" s="8"/>
    </row>
    <row r="6" spans="1:15" hidden="1">
      <c r="A6" s="6">
        <v>4</v>
      </c>
      <c r="B6" s="7" t="e">
        <f>'calculation of APP '!#REF!</f>
        <v>#REF!</v>
      </c>
      <c r="C6" s="7" t="e">
        <f>'calculation of APP '!#REF!</f>
        <v>#REF!</v>
      </c>
      <c r="D6" s="8" t="e">
        <f>DATE(YEAR(B6),MONTH(B6)+1,1)-DATE(YEAR(B6),MONTH(B6),1)</f>
        <v>#REF!</v>
      </c>
      <c r="E6" s="8" t="e">
        <f>DATE(YEAR(C6),MONTH(C6)+1,1)-DATE(YEAR(C6),MONTH(C6),1)</f>
        <v>#REF!</v>
      </c>
      <c r="F6" s="3" t="e">
        <f>IF(DAY(B6)=1,"YES","NO")</f>
        <v>#REF!</v>
      </c>
      <c r="G6" s="7" t="e">
        <f>IF(DAY(C6)=E6,"YES","NO")</f>
        <v>#REF!</v>
      </c>
      <c r="H6" s="7" t="e">
        <f>IF(YEAR(C6)&gt;YEAR(B6),"YES","NO")</f>
        <v>#REF!</v>
      </c>
      <c r="I6" s="8" t="e">
        <f>IF(IF(H6="NO",IF(G6="YES",MONTH(C6),MONTH(C6)-1)-IF(F6="NO",MONTH(B6),MONTH(B6)-1),IF(G6="YES",MONTH(C6)+12,MONTH(C6)+11)-IF(F6="NO",MONTH(B6),MONTH(B6)-1))&lt;0,0,IF(H6="NO",IF(G6="YES",MONTH(C6),MONTH(C6)-1)-IF(F6="NO",MONTH(B6),MONTH(B6)-1),IF(G6="YES",MONTH(C6)+12,MONTH(C6)+11)-IF(F6="NO",MONTH(B6),MONTH(B6)-1)))</f>
        <v>#REF!</v>
      </c>
      <c r="J6" s="9" t="e">
        <f>IF(DAY(B6)=1,0,(D6-(DAY(B6)-1))/D6)</f>
        <v>#REF!</v>
      </c>
      <c r="K6" s="9" t="e">
        <f>IF(DAY(C6)=E6,0,DAY(C6)/E6)</f>
        <v>#REF!</v>
      </c>
      <c r="L6" s="9" t="e">
        <f>IF(IF(H6="NO",IF(G6="YES",MONTH(C6),MONTH(C6)-1)-IF(F6="NO",MONTH(B6),MONTH(B6)-1),IF(G6="YES",MONTH(C6)+12,MONTH(C6)+11)-IF(F6="NO",MONTH(B6),MONTH(B6)-1))&lt;0,J6+K6+IF(H6="NO",IF(G6="YES",MONTH(C6),MONTH(C6)-1)-IF(F6="NO",MONTH(B6),MONTH(B6)-1),IF(G6="YES",MONTH(C6)+12,MONTH(C6)+11)-IF(F6="NO",MONTH(B6),MONTH(B6)-1)),J6+K6)</f>
        <v>#REF!</v>
      </c>
      <c r="M6" s="8"/>
      <c r="N6" s="8"/>
      <c r="O6" s="8"/>
    </row>
    <row r="7" spans="1:15" hidden="1">
      <c r="A7" s="6">
        <v>5</v>
      </c>
      <c r="B7" s="7" t="e">
        <f>'calculation of APP '!#REF!</f>
        <v>#REF!</v>
      </c>
      <c r="C7" s="7" t="e">
        <f>'calculation of APP '!#REF!</f>
        <v>#REF!</v>
      </c>
      <c r="D7" s="8" t="e">
        <f>DATE(YEAR(B7),MONTH(B7)+1,1)-DATE(YEAR(B7),MONTH(B7),1)</f>
        <v>#REF!</v>
      </c>
      <c r="E7" s="8" t="e">
        <f>DATE(YEAR(C7),MONTH(C7)+1,1)-DATE(YEAR(C7),MONTH(C7),1)</f>
        <v>#REF!</v>
      </c>
      <c r="F7" s="3" t="e">
        <f>IF(DAY(B7)=1,"YES","NO")</f>
        <v>#REF!</v>
      </c>
      <c r="G7" s="7" t="e">
        <f>IF(DAY(C7)=E7,"YES","NO")</f>
        <v>#REF!</v>
      </c>
      <c r="H7" s="7" t="e">
        <f>IF(YEAR(C7)&gt;YEAR(B7),"YES","NO")</f>
        <v>#REF!</v>
      </c>
      <c r="I7" s="8" t="e">
        <f>IF(IF(H7="NO",IF(G7="YES",MONTH(C7),MONTH(C7)-1)-IF(F7="NO",MONTH(B7),MONTH(B7)-1),IF(G7="YES",MONTH(C7)+12,MONTH(C7)+11)-IF(F7="NO",MONTH(B7),MONTH(B7)-1))&lt;0,0,IF(H7="NO",IF(G7="YES",MONTH(C7),MONTH(C7)-1)-IF(F7="NO",MONTH(B7),MONTH(B7)-1),IF(G7="YES",MONTH(C7)+12,MONTH(C7)+11)-IF(F7="NO",MONTH(B7),MONTH(B7)-1)))</f>
        <v>#REF!</v>
      </c>
      <c r="J7" s="9" t="e">
        <f>IF(DAY(B7)=1,0,(D7-(DAY(B7)-1))/D7)</f>
        <v>#REF!</v>
      </c>
      <c r="K7" s="9" t="e">
        <f>IF(DAY(C7)=E7,0,DAY(C7)/E7)</f>
        <v>#REF!</v>
      </c>
      <c r="L7" s="9" t="e">
        <f>IF(IF(H7="NO",IF(G7="YES",MONTH(C7),MONTH(C7)-1)-IF(F7="NO",MONTH(B7),MONTH(B7)-1),IF(G7="YES",MONTH(C7)+12,MONTH(C7)+11)-IF(F7="NO",MONTH(B7),MONTH(B7)-1))&lt;0,J7+K7+IF(H7="NO",IF(G7="YES",MONTH(C7),MONTH(C7)-1)-IF(F7="NO",MONTH(B7),MONTH(B7)-1),IF(G7="YES",MONTH(C7)+12,MONTH(C7)+11)-IF(F7="NO",MONTH(B7),MONTH(B7)-1)),J7+K7)</f>
        <v>#REF!</v>
      </c>
      <c r="M7" s="8"/>
      <c r="N7" s="8"/>
      <c r="O7" s="8"/>
    </row>
    <row r="8" spans="1:12" hidden="1">
      <c r="A8" s="6">
        <v>6</v>
      </c>
      <c r="B8" s="7" t="e">
        <f>'calculation of APP '!#REF!</f>
        <v>#REF!</v>
      </c>
      <c r="C8" s="7" t="e">
        <f>'calculation of APP '!#REF!</f>
        <v>#REF!</v>
      </c>
      <c r="D8" s="8" t="e">
        <f>DATE(YEAR(B8),MONTH(B8)+1,1)-DATE(YEAR(B8),MONTH(B8),1)</f>
        <v>#REF!</v>
      </c>
      <c r="E8" s="8" t="e">
        <f>DATE(YEAR(C8),MONTH(C8)+1,1)-DATE(YEAR(C8),MONTH(C8),1)</f>
        <v>#REF!</v>
      </c>
      <c r="F8" s="3" t="e">
        <f>IF(DAY(B8)=1,"YES","NO")</f>
        <v>#REF!</v>
      </c>
      <c r="G8" s="7" t="e">
        <f>IF(DAY(C8)=E8,"YES","NO")</f>
        <v>#REF!</v>
      </c>
      <c r="H8" s="7" t="e">
        <f>IF(YEAR(C8)&gt;YEAR(B8),"YES","NO")</f>
        <v>#REF!</v>
      </c>
      <c r="I8" s="8" t="e">
        <f>IF(IF(H8="NO",IF(G8="YES",MONTH(C8),MONTH(C8)-1)-IF(F8="NO",MONTH(B8),MONTH(B8)-1),IF(G8="YES",MONTH(C8)+12,MONTH(C8)+11)-IF(F8="NO",MONTH(B8),MONTH(B8)-1))&lt;0,0,IF(H8="NO",IF(G8="YES",MONTH(C8),MONTH(C8)-1)-IF(F8="NO",MONTH(B8),MONTH(B8)-1),IF(G8="YES",MONTH(C8)+12,MONTH(C8)+11)-IF(F8="NO",MONTH(B8),MONTH(B8)-1)))</f>
        <v>#REF!</v>
      </c>
      <c r="J8" s="9" t="e">
        <f>IF(DAY(B8)=1,0,(D8-(DAY(B8)-1))/D8)</f>
        <v>#REF!</v>
      </c>
      <c r="K8" s="9" t="e">
        <f>IF(DAY(C8)=E8,0,DAY(C8)/E8)</f>
        <v>#REF!</v>
      </c>
      <c r="L8" s="9" t="e">
        <f>IF(IF(H8="NO",IF(G8="YES",MONTH(C8),MONTH(C8)-1)-IF(F8="NO",MONTH(B8),MONTH(B8)-1),IF(G8="YES",MONTH(C8)+12,MONTH(C8)+11)-IF(F8="NO",MONTH(B8),MONTH(B8)-1))&lt;0,J8+K8+IF(H8="NO",IF(G8="YES",MONTH(C8),MONTH(C8)-1)-IF(F8="NO",MONTH(B8),MONTH(B8)-1),IF(G8="YES",MONTH(C8)+12,MONTH(C8)+11)-IF(F8="NO",MONTH(B8),MONTH(B8)-1)),J8+K8)</f>
        <v>#REF!</v>
      </c>
    </row>
    <row r="10" spans="1:1">
      <c r="A10" s="6" t="s">
        <v>19</v>
      </c>
    </row>
    <row r="12" spans="1:1" ht="329.25" customHeight="1">
      <c r="A12" s="1" t="s">
        <v>65</v>
      </c>
    </row>
    <row r="14" spans="1:1">
      <c r="A14" s="14" t="s">
        <v>41</v>
      </c>
    </row>
    <row r="15" spans="1:1" ht="31.5" customHeight="1">
      <c r="A15" s="15" t="s">
        <v>47</v>
      </c>
    </row>
    <row r="17" spans="1:2">
      <c r="A17" s="14" t="s">
        <v>48</v>
      </c>
      <c r="B17" s="10"/>
    </row>
    <row r="18" spans="1:2" ht="203.25" customHeight="1">
      <c r="A18" s="15" t="s">
        <v>63</v>
      </c>
      <c r="B18" s="10"/>
    </row>
    <row r="19" spans="2:2">
      <c r="B19" s="10"/>
    </row>
    <row r="20" spans="1:1">
      <c r="A20" s="14" t="s">
        <v>51</v>
      </c>
    </row>
    <row r="21" spans="1:2" ht="188.25" customHeight="1">
      <c r="A21" s="15" t="s">
        <v>64</v>
      </c>
      <c r="B21" s="10"/>
    </row>
    <row r="22" spans="2:2">
      <c r="B22" s="10"/>
    </row>
    <row r="23" spans="1:2">
      <c r="A23" s="14" t="s">
        <v>52</v>
      </c>
      <c r="B23" s="10"/>
    </row>
    <row r="24" spans="1:2" ht="30" customHeight="1">
      <c r="A24" s="15" t="s">
        <v>53</v>
      </c>
      <c r="B24" s="10"/>
    </row>
    <row r="25" spans="2:2">
      <c r="B25" s="10"/>
    </row>
    <row r="26" spans="1:2">
      <c r="A26" s="14" t="s">
        <v>54</v>
      </c>
      <c r="B26" s="4"/>
    </row>
    <row r="27" spans="1:2" ht="81" customHeight="1">
      <c r="A27" s="15" t="s">
        <v>68</v>
      </c>
      <c r="B27" s="10"/>
    </row>
    <row r="28" spans="2:2">
      <c r="B28" s="10"/>
    </row>
    <row r="29" spans="1:2">
      <c r="A29" s="14" t="s">
        <v>62</v>
      </c>
      <c r="B29" s="10"/>
    </row>
    <row r="30" spans="1:2" ht="86.25" customHeight="1">
      <c r="A30" s="15" t="s">
        <v>69</v>
      </c>
      <c r="B30" s="10"/>
    </row>
    <row r="31" spans="2:9" ht="14.25" customHeight="1">
      <c r="B31" s="10"/>
      <c r="H31" s="11"/>
      <c r="I31" s="12"/>
    </row>
    <row r="32" spans="1:9" ht="39.6">
      <c r="A32" s="1" t="s">
        <v>67</v>
      </c>
      <c r="B32" s="10"/>
      <c r="H32" s="11"/>
      <c r="I32" s="12"/>
    </row>
    <row r="33" spans="2:9">
      <c r="B33" s="10"/>
      <c r="H33" s="11"/>
      <c r="I33" s="12"/>
    </row>
    <row r="34" spans="1:1" ht="18" customHeight="1">
      <c r="A34" s="16" t="s">
        <v>66</v>
      </c>
    </row>
    <row r="35" spans="1:1" ht="211.2">
      <c r="A35" s="17" t="s">
        <v>70</v>
      </c>
    </row>
    <row r="36" spans="1:1">
      <c r="A36" s="1"/>
    </row>
    <row r="38" spans="1:1">
      <c r="A38" s="1"/>
    </row>
    <row r="39" spans="1:1">
      <c r="A39" s="1"/>
    </row>
    <row r="40" spans="1:1">
      <c r="A40" s="1"/>
    </row>
    <row r="41" spans="1:1">
      <c r="A41" s="1"/>
    </row>
    <row r="42" spans="1:1">
      <c r="A42" s="1"/>
    </row>
    <row r="43" spans="1:1">
      <c r="A43" s="1"/>
    </row>
    <row r="46" spans="1:1" ht="17.4">
      <c r="A46" s="13"/>
    </row>
    <row r="54" spans="1:1">
      <c r="A54" s="1"/>
    </row>
  </sheetData>
  <mergeCells count="3">
    <mergeCell ref="D1:E1"/>
    <mergeCell ref="F1:G1"/>
    <mergeCell ref="J1:K1"/>
  </mergeCells>
  <pageMargins left="0.75" right="0.75" top="1" bottom="1" header="0.5" footer="0.5"/>
  <pageSetup paperSize="9" orientation="portrait"/>
  <headerFooter scaleWithDoc="1" alignWithMargins="0" differentFirst="0" differentOddEven="0"/>
  <extLst/>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D7E435D892E3F4FB8379805553F09B6" ma:contentTypeVersion="9" ma:contentTypeDescription="Create a new document." ma:contentTypeScope="" ma:versionID="633ba2cf465e93659790c3d7fe29d13e">
  <xsd:schema xmlns:xsd="http://www.w3.org/2001/XMLSchema" xmlns:xs="http://www.w3.org/2001/XMLSchema" xmlns:p="http://schemas.microsoft.com/office/2006/metadata/properties" xmlns:ns3="585fd727-073f-4129-bfca-b378dfcaa29b" targetNamespace="http://schemas.microsoft.com/office/2006/metadata/properties" ma:root="true" ma:fieldsID="37cf0c56b027b834fbdb3e5a12dafddf" ns3:_="">
    <xsd:import namespace="585fd727-073f-4129-bfca-b378dfcaa29b"/>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85fd727-073f-4129-bfca-b378dfcaa29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xsi="http://www.w3.org/2001/XMLSchema-instance" xmlns:pc="http://schemas.microsoft.com/office/infopath/2007/PartnerControls" xmlns:p="http://schemas.microsoft.com/office/2006/metadata/properties">
  <documentManagement>
    <MediaServiceMetadata/>
    <MediaServiceFastMetadata/>
    <MediaServiceAutoKeyPoints/>
    <MediaServiceKeyPoints/>
    <MediaServiceAutoTags/>
    <MediaServiceOCR/>
    <MediaServiceGenerationTime/>
    <MediaServiceEventHashCode/>
    <MediaServiceDateTaken/>
  </documentManagement>
</p:properties>
</file>

<file path=customXml/itemProps1.xml><?xml version="1.0" encoding="utf-8"?>
<ds:datastoreItem xmlns:ds="http://schemas.openxmlformats.org/officeDocument/2006/customXml" ds:itemID="{EAF1AF4F-4F21-43D6-B919-739DCE2B172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85fd727-073f-4129-bfca-b378dfcaa29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A06F542-6830-4BE0-B07E-3A49120CCB71}">
  <ds:schemaRefs>
    <ds:schemaRef ds:uri="http://schemas.microsoft.com/sharepoint/v3/contenttype/forms"/>
  </ds:schemaRefs>
</ds:datastoreItem>
</file>

<file path=customXml/itemProps3.xml><?xml version="1.0" encoding="utf-8"?>
<ds:datastoreItem xmlns:ds="http://schemas.openxmlformats.org/officeDocument/2006/customXml" ds:itemID="{B4CD5F42-6AC7-4A30-9F4E-35A5E98BB981}">
  <ds:schemaRefs>
    <ds:schemaRef ds:uri="http://schemas.microsoft.com/office/2006/metadata/properties"/>
    <ds:schemaRef ds:uri="http://schemas.microsoft.com/office/2006/documentManagement/types"/>
    <ds:schemaRef ds:uri="585fd727-073f-4129-bfca-b378dfcaa29b"/>
    <ds:schemaRef ds:uri="http://purl.org/dc/terms/"/>
    <ds:schemaRef ds:uri="http://purl.org/dc/elements/1.1/"/>
    <ds:schemaRef ds:uri="http://purl.org/dc/dcmitype/"/>
    <ds:schemaRef ds:uri="http://schemas.microsoft.com/office/infopath/2007/PartnerControl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Application>Essential XlsIO</Application>
  <Company>Beds County Council</Company>
  <AppVersion>16.0300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S Tibbenham</dc:creator>
  <cp:keywords/>
  <cp:lastModifiedBy>LizManuel</cp:lastModifiedBy>
  <dcterms:created xsi:type="dcterms:W3CDTF">2003-09-11T07:45:27Z</dcterms:created>
  <dcterms:modified xsi:type="dcterms:W3CDTF">2022-01-05T16:27:22Z</dcterms:modified>
  <dc:subject/>
  <cp:lastPrinted>2018-10-30T13:52:18Z</cp:lastPrinted>
  <dc:title>Assumed Pay - Cumulative Pay calculator protected</dc:title>
</cp:coreProperties>
</file>

<file path=docProps/custom.xml><?xml version="1.0" encoding="utf-8"?>
<Properties xmlns:vt="http://schemas.openxmlformats.org/officeDocument/2006/docPropsVTypes" xmlns="http://schemas.openxmlformats.org/officeDocument/2006/custom-properties">
  <property fmtid="{D5CDD505-2E9C-101B-9397-08002B2CF9AE}" pid="2" name="ContentTypeId">
    <vt:lpstr>0x010100DD7E435D892E3F4FB8379805553F09B6</vt:lpstr>
  </property>
</Properties>
</file>